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8265" windowHeight="4710"/>
  </bookViews>
  <sheets>
    <sheet name="Koond" sheetId="1" r:id="rId1"/>
    <sheet name="Turismi arendamine" sheetId="2" r:id="rId2"/>
    <sheet name="Puiduklastri arendamine" sheetId="8" r:id="rId3"/>
    <sheet name="Toiduvõrgustiku arendamine" sheetId="4" r:id="rId4"/>
    <sheet name="Kogukondlik ettevõtlikkus" sheetId="5" r:id="rId5"/>
    <sheet name="Sheet2" sheetId="7" r:id="rId6"/>
  </sheets>
  <calcPr calcId="152511"/>
</workbook>
</file>

<file path=xl/calcChain.xml><?xml version="1.0" encoding="utf-8"?>
<calcChain xmlns="http://schemas.openxmlformats.org/spreadsheetml/2006/main">
  <c r="E15" i="1" l="1"/>
  <c r="E14" i="1"/>
  <c r="E13" i="1"/>
  <c r="D13" i="1"/>
  <c r="E12" i="1"/>
  <c r="B12" i="1" l="1"/>
  <c r="F8" i="1" l="1"/>
  <c r="D15" i="1"/>
  <c r="D14" i="1"/>
  <c r="C14" i="1" l="1"/>
  <c r="D65" i="4"/>
  <c r="B15" i="1" l="1"/>
  <c r="B14" i="1"/>
  <c r="C13" i="1"/>
  <c r="B13" i="1"/>
  <c r="E50" i="8" l="1"/>
  <c r="D58" i="8"/>
  <c r="E57" i="5" l="1"/>
  <c r="D78" i="2"/>
  <c r="C31" i="1"/>
  <c r="C15" i="1"/>
  <c r="H12" i="1"/>
  <c r="D12" i="1"/>
  <c r="C12" i="1"/>
  <c r="H16" i="1" l="1"/>
</calcChain>
</file>

<file path=xl/comments1.xml><?xml version="1.0" encoding="utf-8"?>
<comments xmlns="http://schemas.openxmlformats.org/spreadsheetml/2006/main">
  <authors>
    <author/>
  </authors>
  <commentList>
    <comment ref="B7" authorId="0">
      <text>
        <r>
          <rPr>
            <sz val="11"/>
            <color rgb="FF000000"/>
            <rFont val="Calibri"/>
            <family val="2"/>
            <charset val="186"/>
          </rPr>
          <t>PilleRu:
Kas peaks olema viide ka organsistaioonile, keda see ees-ja perenimi esindab. Või on viide mujal?</t>
        </r>
      </text>
    </comment>
    <comment ref="E7" authorId="0">
      <text>
        <r>
          <rPr>
            <sz val="11"/>
            <color rgb="FF000000"/>
            <rFont val="Calibri"/>
            <family val="2"/>
            <charset val="186"/>
          </rPr>
          <t>PilleRu:
Kas me tahame küsida ka 2015-2016 kasutatud toetust?</t>
        </r>
      </text>
    </comment>
  </commentList>
</comments>
</file>

<file path=xl/comments2.xml><?xml version="1.0" encoding="utf-8"?>
<comments xmlns="http://schemas.openxmlformats.org/spreadsheetml/2006/main">
  <authors>
    <author/>
  </authors>
  <commentList>
    <comment ref="B13" authorId="0">
      <text>
        <r>
          <rPr>
            <sz val="11"/>
            <color rgb="FF000000"/>
            <rFont val="Calibri"/>
            <family val="2"/>
            <charset val="186"/>
          </rPr>
          <t>PilleRu:
Kuidas on seotud tegevuse eesmärgid ja maakonna strateegiline eesmärk</t>
        </r>
      </text>
    </comment>
    <comment ref="B58" authorId="0">
      <text>
        <r>
          <rPr>
            <sz val="11"/>
            <color rgb="FF000000"/>
            <rFont val="Calibri"/>
            <family val="2"/>
            <charset val="186"/>
          </rPr>
          <t xml:space="preserve">PilleRu:
Alategevuste, etappide kaupa - vastutus ja mida teeb?
</t>
        </r>
      </text>
    </comment>
    <comment ref="D58" authorId="0">
      <text>
        <r>
          <rPr>
            <sz val="11"/>
            <color rgb="FF000000"/>
            <rFont val="Calibri"/>
            <family val="2"/>
            <charset val="186"/>
          </rPr>
          <t>PilleRu:
Miks just tema teeb ja milliseid tulemusi ootab?</t>
        </r>
      </text>
    </comment>
    <comment ref="A79" authorId="0">
      <text>
        <r>
          <rPr>
            <sz val="11"/>
            <color rgb="FF000000"/>
            <rFont val="Calibri"/>
            <family val="2"/>
            <charset val="186"/>
          </rPr>
          <t xml:space="preserve">KaidoS:
mida tegevuse elluviija saab mõjutada </t>
        </r>
      </text>
    </comment>
  </commentList>
</comments>
</file>

<file path=xl/comments3.xml><?xml version="1.0" encoding="utf-8"?>
<comments xmlns="http://schemas.openxmlformats.org/spreadsheetml/2006/main">
  <authors>
    <author/>
    <author>KaidoS</author>
  </authors>
  <commentList>
    <comment ref="B13" authorId="0">
      <text>
        <r>
          <rPr>
            <sz val="11"/>
            <color rgb="FF000000"/>
            <rFont val="Calibri"/>
            <family val="2"/>
            <charset val="186"/>
          </rPr>
          <t>PilleRu:
Kuidas on seotud tegevuse eesmärgid ja maakonna strateegiline eesmärk</t>
        </r>
      </text>
    </comment>
    <comment ref="A68" authorId="1">
      <text>
        <r>
          <rPr>
            <b/>
            <sz val="8"/>
            <color indexed="81"/>
            <rFont val="Tahoma"/>
            <family val="2"/>
            <charset val="186"/>
          </rPr>
          <t>KaidoS:</t>
        </r>
        <r>
          <rPr>
            <sz val="8"/>
            <color indexed="81"/>
            <rFont val="Tahoma"/>
            <family val="2"/>
            <charset val="186"/>
          </rPr>
          <t xml:space="preserve">
mida tegevuse elluviija saab mõjutada </t>
        </r>
      </text>
    </comment>
  </commentList>
</comments>
</file>

<file path=xl/comments4.xml><?xml version="1.0" encoding="utf-8"?>
<comments xmlns="http://schemas.openxmlformats.org/spreadsheetml/2006/main">
  <authors>
    <author/>
  </authors>
  <commentList>
    <comment ref="A66" authorId="0">
      <text>
        <r>
          <rPr>
            <sz val="11"/>
            <color rgb="FF000000"/>
            <rFont val="Calibri"/>
            <family val="2"/>
            <charset val="186"/>
          </rPr>
          <t xml:space="preserve">KaidoS:
mida tegevuse elluviija saab mõjutada </t>
        </r>
      </text>
    </comment>
  </commentList>
</comments>
</file>

<file path=xl/sharedStrings.xml><?xml version="1.0" encoding="utf-8"?>
<sst xmlns="http://schemas.openxmlformats.org/spreadsheetml/2006/main" count="616" uniqueCount="422">
  <si>
    <t>"Piirkondlikud algatused tööhõive ja ettevõtlikkuse edendamiseks"</t>
  </si>
  <si>
    <t xml:space="preserve">Programmi tegevus </t>
  </si>
  <si>
    <t>Võru maakonna piirkondlike algatuste tugiprogramm 2017-2019</t>
  </si>
  <si>
    <t>Üldandmed</t>
  </si>
  <si>
    <t>Tugiprogrammi aluseks olev maakondlik arendusdokument</t>
  </si>
  <si>
    <t>TEGEVUSE NIMETUS</t>
  </si>
  <si>
    <t>Võrumaa arengustrateegia</t>
  </si>
  <si>
    <t xml:space="preserve">Tugiprogrammi koostamises osalenud organisatsioonid </t>
  </si>
  <si>
    <t>2015-2016 toetusprogrammi perioodi kohustustega katmata jääk</t>
  </si>
  <si>
    <t>TEGEVUSE EESMÄRK</t>
  </si>
  <si>
    <t>Tegevuse eesmärgi kirjeldus</t>
  </si>
  <si>
    <t xml:space="preserve">Programmi maksimaalne toetusmaht 2017-2019 </t>
  </si>
  <si>
    <t>Programmi kogumaht 2017-2019</t>
  </si>
  <si>
    <t>Toetuse osakaal</t>
  </si>
  <si>
    <t>Toetuse summa</t>
  </si>
  <si>
    <t>Omafin. summa</t>
  </si>
  <si>
    <t>Tugiprogrammi koostamises kaasatud ekspert</t>
  </si>
  <si>
    <t>Ülari Alamets</t>
  </si>
  <si>
    <t>Struktuurivahendite kasutamise eesmärk või eesmärgid, millesse tegevus panustab
(kui on asjakohane)</t>
  </si>
  <si>
    <t>Tegevus vastab Ühtekuuluvuspoliitika fondide rakenduskava 
2014-2020 prioriteetse suuna 5 (Väikese ja keskmise suurusega 
ettevõtete arendamine ja piirkondade konkurentsivõime tugevdamine) eesmärkidele: 
•       VKEd on konkurentsivõimelised ning nende eksport on kasvanud.
•       Tööhõive ja ettevõtlusaktiivsus väljaspool Tallinna ja Tartu linnapiirkondi on kasvanud.</t>
  </si>
  <si>
    <t xml:space="preserve">Koostaja </t>
  </si>
  <si>
    <t>Taivo Tali, SA Võrumaa Arenguagentuur, juhatuse liige</t>
  </si>
  <si>
    <t>PIIRKONDLIKE ALGATUSTE PROGRAMMI TEGEVUSKAVA</t>
  </si>
  <si>
    <t>Maakonna strateegiline eesmärk, mida tegevus toetab</t>
  </si>
  <si>
    <t>nr</t>
  </si>
  <si>
    <t>Tegevus</t>
  </si>
  <si>
    <t>Eesmärgi kirjeldus</t>
  </si>
  <si>
    <t>Oodatavat tulemust kirjeldav mõõdik</t>
  </si>
  <si>
    <t>Tulemuse tase 2020</t>
  </si>
  <si>
    <t>Selgitused, kuidas on seotud
(vajadusel)</t>
  </si>
  <si>
    <t>Tegevuse elluviimises osalejad</t>
  </si>
  <si>
    <t>Elluviimise aeg</t>
  </si>
  <si>
    <t xml:space="preserve">Rahaline maht </t>
  </si>
  <si>
    <t>OODATAV MUUTUS</t>
  </si>
  <si>
    <t>Tegevus toetab maakonna strateeglistest eesmärkidest punkti nr 1; nr 3 ja nr 5. Tegevus (turismi arendamine, piirkonna ühine mõttestatud turundamine, kohaliku eripära sidumine turismitoodetega, koolitused, õppreisid) toetab atraktiivse ja jätkusuutliku piirkonnana püsimist ja  toimimist.</t>
  </si>
  <si>
    <t xml:space="preserve">Muudatusvajaduse all on vajalik 
a) kirjeldada kitsaskoht 
b) tuua välja selle eeldatavad põhjused ning 
c) selgitada olukorda ja trende (võimalusel arvandmete, uuringute või ekspertarvamuste baasilt)
d) kui asjakohane, siis tuua välja seosed 2015-2016 aasta  tugiprogrammi elluviidud tegevuste ja saavutatuga. </t>
  </si>
  <si>
    <t xml:space="preserve">TULEMUS </t>
  </si>
  <si>
    <t xml:space="preserve">VÄLJUND </t>
  </si>
  <si>
    <t>Tänane olukord 
(asjasepuutuva kirjeldus)</t>
  </si>
  <si>
    <t>Muutuse kirjeldus/Oodatav tulemus</t>
  </si>
  <si>
    <t>Mõõdik</t>
  </si>
  <si>
    <t>Tänane tase</t>
  </si>
  <si>
    <t>Tase pärast tegevuse elluviimist 2019</t>
  </si>
  <si>
    <t>Lõpptase, kui tegevus jätkub ka pärast 2019.aastat</t>
  </si>
  <si>
    <t>kes, kuidas ja millal mõõdab</t>
  </si>
  <si>
    <t>Mõõdetakse kord aastas; aluseks on Statstikaameti andmed ning MTÜ Võrumaa Turismiliitu kuuluvate ettevõtete majandusaasta aruanded; vastutab turismikoordinaator.</t>
  </si>
  <si>
    <t>Projekti tulemuste aruannete põhjal.</t>
  </si>
  <si>
    <t>TEGEVUSE SISU KIRJELDUS</t>
  </si>
  <si>
    <t>TEGEVUSTE EELDATAV MÕJU LÄBIVATELE TEEMADELE</t>
  </si>
  <si>
    <t>Asutus</t>
  </si>
  <si>
    <t>Tegevuse periood:</t>
  </si>
  <si>
    <t>1.01.2017</t>
  </si>
  <si>
    <t>Möju olemasolu</t>
  </si>
  <si>
    <t xml:space="preserve">Mõju sisu </t>
  </si>
  <si>
    <t>Regionaalareng</t>
  </si>
  <si>
    <t>31.12.2019</t>
  </si>
  <si>
    <t>Keskkonnahoid ja kliima</t>
  </si>
  <si>
    <t>Infoühiskond</t>
  </si>
  <si>
    <t>Riigivalitsemine</t>
  </si>
  <si>
    <t xml:space="preserve">Võrdsed võimalused </t>
  </si>
  <si>
    <t>OMAFINANTSEERINGU ALLIKAD</t>
  </si>
  <si>
    <t>Kokkulepe</t>
  </si>
  <si>
    <t>Summa</t>
  </si>
  <si>
    <t>TEGEVUSPLAAN</t>
  </si>
  <si>
    <t>Tegevuse algus</t>
  </si>
  <si>
    <t xml:space="preserve">KOKKU </t>
  </si>
  <si>
    <t>Tegevuse lõpp</t>
  </si>
  <si>
    <t>Tegevuse jätkuvus pärast 2019. aastat</t>
  </si>
  <si>
    <t xml:space="preserve">Täpsustused </t>
  </si>
  <si>
    <t>Võrumaa turismikoordinaatori tegevus</t>
  </si>
  <si>
    <t>01.01.2017</t>
  </si>
  <si>
    <t>jätkub</t>
  </si>
  <si>
    <t>valminud</t>
  </si>
  <si>
    <t>Turismimessidel osalemine</t>
  </si>
  <si>
    <t>Kevadkampaania</t>
  </si>
  <si>
    <t>1.01.2017 /1.01.2018</t>
  </si>
  <si>
    <t>1.05.2017/1.05.2018</t>
  </si>
  <si>
    <t>Turismiobjekte tutvustav koolitus</t>
  </si>
  <si>
    <t>1.06.2017</t>
  </si>
  <si>
    <t>Õppereiside planeerimine ja korraldamine</t>
  </si>
  <si>
    <t>Koolitused</t>
  </si>
  <si>
    <t>1.09.2017</t>
  </si>
  <si>
    <t>31.12.2018</t>
  </si>
  <si>
    <t xml:space="preserve">Suvekampaania </t>
  </si>
  <si>
    <t>1.04.2017/ 1.04.2018</t>
  </si>
  <si>
    <t>1.09.2017/ 1.09.2018</t>
  </si>
  <si>
    <t>Sügiskampaania</t>
  </si>
  <si>
    <t>1.08.2017/ 1.04.2018</t>
  </si>
  <si>
    <t>1.11.2017/ 1.11.2018</t>
  </si>
  <si>
    <t>Seminar kaasaegsete turismiteenuste teemal (noored)</t>
  </si>
  <si>
    <t>31.12.2017</t>
  </si>
  <si>
    <t>Talvekampaania</t>
  </si>
  <si>
    <t>1.10.2017/ 1.10.2018</t>
  </si>
  <si>
    <t>28.02.2018/28.02.2019</t>
  </si>
  <si>
    <t>Turundusmaterjalide koostamine</t>
  </si>
  <si>
    <t>Maakonna sisene õppereis ettevõtjatele turismiobjektide tutvustamiseks</t>
  </si>
  <si>
    <t>1.01.2018</t>
  </si>
  <si>
    <t>1.06.2018</t>
  </si>
  <si>
    <t>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1. Võrumaa ettevõtlus on tulus ja töökohad hästi tasustatud (tugev majandus); 
2. Võrumaalt saab väärtuspõhise hariduse (konkurentsivõimeline haridus);
3. Võrumaa on “ummamuudu”6 (oma kultuur ja eripära);
4. Võrumaa on koht, kus inimesed elavad täisväärtuslikult ja kaua (kaasaegne tervishoid ja sotsiaalhoolekanne);
5. Võrumaalased on tugeva ja nakatava piirkondliku enesetunnetusega (kaasav ja kestlik kogukond).</t>
  </si>
  <si>
    <t>Turismi strateegilise nõukoja koosolekud</t>
  </si>
  <si>
    <t>Ühise Kaguvärava veebiplatvormi arendamine</t>
  </si>
  <si>
    <t>1.04.2017</t>
  </si>
  <si>
    <t>Koostöös Põlvamaa ja Setomaaga</t>
  </si>
  <si>
    <t>TEGEVUSTE ELLUVIIMISEL OSALEJAD</t>
  </si>
  <si>
    <t>Elluviija ja partnerid</t>
  </si>
  <si>
    <t xml:space="preserve">Roll tegevuse elluviimisel </t>
  </si>
  <si>
    <t>Elluviija ja partnerite ootused  (eesmärgid, soovitud tulemused), muud täpsustused</t>
  </si>
  <si>
    <t>Võrumaa Arenguagentuur SA</t>
  </si>
  <si>
    <t>Võrumaa Omavalitsuste Liit</t>
  </si>
  <si>
    <t>Võru Maavalitsus</t>
  </si>
  <si>
    <t>Koostööpartner; osaleb programmile suunda andvas juhtrühmas.</t>
  </si>
  <si>
    <t>MTÜ Setomaa Turism</t>
  </si>
  <si>
    <t>SA Lõuna-Eesti Turism</t>
  </si>
  <si>
    <t>Tase pärast tegevuse elluviimist</t>
  </si>
  <si>
    <t>Lõuna-Eesti turismiarendusorganisatsioonid (TIKid, Valga KÜK, MTÜ Setomaa Turism, Valgamaa ja Jõgevamaa MAKid)</t>
  </si>
  <si>
    <t>Koostööpartnerid; osalevad programmile suunda andvas juhtrühmas.</t>
  </si>
  <si>
    <t>Võrumaa Kutsehariduskeskus</t>
  </si>
  <si>
    <t>EELARVE</t>
  </si>
  <si>
    <t>Summa kokku</t>
  </si>
  <si>
    <t>Projekti käigus suurendatakse Võrumaa inimeste teadlikkust kogukondlikust ettevõtlikkusest (s.h sotsiaalsest ettevõtlusest ja jagamismajandusest), tõugatakse tagant kohalike probleemide sõnastamist ja neile lahenduste otsimist. Potentsiaalselt jätkusuutlikke lahendusi aidatakse pilootprojektidena ellu viia. Lisaks toimub Võrumaa kogukondliku ettevõtlikkuse ja jagamismajanduse potentsiaali hindamine ja analüüs. Tegevustesse kaasatakse kohalikud omavalitsused, kodanikuühendused, ettevõtted. Ekspertidena kaasatakse Eesti Jagamismajanduse Liit ja Sotsiaalse ettevõtluse Võrgustik j.t. Tegevused viiakse läbi pilootprojektina ühes Võrumaa piirkonnas koostöös turismi- ja toiduvõrgustikuga.</t>
  </si>
  <si>
    <t>Kululiik</t>
  </si>
  <si>
    <t>Maht</t>
  </si>
  <si>
    <t>Lõppkulu tekkimise koht</t>
  </si>
  <si>
    <t>Maksumus</t>
  </si>
  <si>
    <t>Vajadusel alategevuste ja etappide lõikes</t>
  </si>
  <si>
    <t>Võrumaa Arenguagentuur SA</t>
  </si>
  <si>
    <t>1) Hetkeolukorra kaardistamine ja analüüs</t>
  </si>
  <si>
    <t>1. Koordinaatori ametikohaga seotud kulud</t>
  </si>
  <si>
    <t>31.03.2017</t>
  </si>
  <si>
    <t>2) Kogukondliku ettevõtlikkust tutvustavad seminarid ja ajurünnakud</t>
  </si>
  <si>
    <t>Kogukondlikku ettevõtlikkust tutvustavad seminarid ja ajurünnakud piirkonna probleemide sõnastamiseks. 4 päeva. Osalejad: ettevõtted, omavalitsused, kodanikud ja kodanikuühendused.</t>
  </si>
  <si>
    <t>Vastavalt kokkulepitud tegevuskavale 2017-2018</t>
  </si>
  <si>
    <t>3 messiga seotud kulu, pressireisid ja tootetutvustusreisid 2017 ja 2018</t>
  </si>
  <si>
    <t>Sõnastatud probleemidele lahenduste väljatöötamine. 1-2 päeva häkatoni vormis ideede arendamine, kus kujunevad välja meeskondade tuumikud ning sellele järgnev individuaalne lahenduste täiendamine. Osalejad: ettevõtted, omavalitsused, kodanikud ja kodanikuühendused, valdkonna mentorid.</t>
  </si>
  <si>
    <t>4) Pilootprojektide käivitamine</t>
  </si>
  <si>
    <t>5. Üldhalduskulud</t>
  </si>
  <si>
    <t>31.10.2017</t>
  </si>
  <si>
    <t xml:space="preserve">Eesmärk  on käivitada 5 (?) projekti. Projektimeeskondade toetamine, nõustamine, mentorluse korraldamine jms </t>
  </si>
  <si>
    <t>5) Pilootprojektide analüüs ja osapoolte tagasiside ja tunnustamine</t>
  </si>
  <si>
    <t>01.09.2017</t>
  </si>
  <si>
    <t>30.11.2017</t>
  </si>
  <si>
    <t>KOKKU</t>
  </si>
  <si>
    <t>6) Raport kogukondlikku ettevõtlikkuse (s.h.jagamismajanduse ja sotsiaalse ettevõtluse) hetkeolukorrast, arengupotentsiaalist ja mõjuritest Võrumaal . Raporti esitlus ja tegevuse kokkuvõte</t>
  </si>
  <si>
    <t>01.10.2017</t>
  </si>
  <si>
    <t xml:space="preserve">RISKID </t>
  </si>
  <si>
    <t>Riski kirjeldus</t>
  </si>
  <si>
    <t>valitud hajutamise viis</t>
  </si>
  <si>
    <t>Olemasolev koordinaator ei sobi ametisse või lahkub ametist</t>
  </si>
  <si>
    <t xml:space="preserve"> Turismikoorinaator jätab oma tegevusest võimalikult palju jälgi ning juhiseid, et oleks võimalik käimasolevate projektiga jooksvalt edasi minna. </t>
  </si>
  <si>
    <t>Arendustegevuste osas ei leita osapoolte vahel üksmeelt.</t>
  </si>
  <si>
    <t>Tegevused planeeritakse koostöös ettevõtjate ning avaliku sektoriga, et leida maksimaalne ühisosa, mis kõiki osapooli seob</t>
  </si>
  <si>
    <t>Sihtgrupp, kellele tegevsued on suunatud, ei näita ülesse huvi ja ei soovi tegevustes osaleda</t>
  </si>
  <si>
    <t>Valdkonna (nt jagamismajandus) pädevuse vähesus piirkonnas</t>
  </si>
  <si>
    <t>Tegevuste koordinaator ja elluviija; palkab tegevuste läbiviimiseks Võrumaa turismivaldkonna koordinaatori.</t>
  </si>
  <si>
    <t>Koostööpartner; osaleb programmile suunda andvas juhtrühmas</t>
  </si>
  <si>
    <t>Võrumaal on ilus ja mitmekesine loodus ning  regioonis on palju vaatamisväärsusi; maakond on  kaetud turismiga tegelevate ettevõtjate võrgustikuga.  Tänu 2015-2016 toimunud turismi arendamise tegevustele on juba märgata koordineeritud tegevuse kasulikkust  ning selgelt on välja joonistunud kitsaskohad. Hetkel on suurimaks miinuseks teenuste erinev kvaliteeditase, vähene oskus leida koostöövõimalusi ning ettevõtjatel puuduvad teadmised kulude optimeerimise võimaluste kohta. Suur probleem on ka hooajalisus (suvi- talv kõrghooajad, kevad-sügis madalhooajad). Majutusasutuste täituvus on  tagasihoidlik, tegevus on hooajaline, palgatasemed on madalad jne.  Maakonna turismisektori väljakutseks on seega ka selles peituvate võimaluste maksimaalne rakendamine, sh süsteemse koostöö arendamine, piirkonna ühine turundamine, uute ja atraktiivsete toodete loomine, sektori sissetulekute kasvatamine jms.  Oluline on hoida ühistegevuse käigus töös olemas olevad juba eksisteerivad turismiettevõtted ja koostöövõrgustikud (Turismiliit, Spordiliit) ning teha koostööd teiste majandussektoritega (näiteks toiduvõrgustikud). Heaks märgiks on ka olemasolevate ettevõtete säilimine ja arenemine.</t>
  </si>
  <si>
    <r>
      <t xml:space="preserve">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t>
    </r>
    <r>
      <rPr>
        <b/>
        <sz val="11"/>
        <color rgb="FF000000"/>
        <rFont val="Calibri"/>
        <family val="2"/>
        <charset val="186"/>
      </rPr>
      <t xml:space="preserve">1. Võrumaa ettevõtlus on tulus ja töökohad hästi tasustatud (tugev majandus); </t>
    </r>
    <r>
      <rPr>
        <sz val="11"/>
        <color rgb="FF000000"/>
        <rFont val="Calibri"/>
        <family val="2"/>
        <charset val="186"/>
      </rPr>
      <t xml:space="preserve">
2. Võrumaalt saab väärtuspõhise hariduse (konkurentsivõimeline haridus);
</t>
    </r>
    <r>
      <rPr>
        <b/>
        <sz val="11"/>
        <color rgb="FF000000"/>
        <rFont val="Calibri"/>
        <family val="2"/>
        <charset val="186"/>
      </rPr>
      <t>3. Võrumaa on “ummamuudu” (oma kultuur ja eripära);
4. Võrumaa on koht, kus inimesed elavad täisväärtuslikult ja kaua (kaasaegne tervishoid ja sotsiaalhoolekanne);
5. Võrumaalased on tugeva ja nakatava piirkondliku enesetunnetusega (kaasav ja kestlik kogukond).</t>
    </r>
  </si>
  <si>
    <t>Tänane tase (2015 või 2016)</t>
  </si>
  <si>
    <t>Majutuskohad</t>
  </si>
  <si>
    <t>Toad</t>
  </si>
  <si>
    <t>Voodid</t>
  </si>
  <si>
    <t>Tubade täitumus, %</t>
  </si>
  <si>
    <t>Voodikohtade täitumus, %</t>
  </si>
  <si>
    <t>Majutatud</t>
  </si>
  <si>
    <t>puhkusereisil, %</t>
  </si>
  <si>
    <t>tööreisil, %</t>
  </si>
  <si>
    <t>Ööbimised</t>
  </si>
  <si>
    <t>Eesti elanikud</t>
  </si>
  <si>
    <t>Majutus</t>
  </si>
  <si>
    <t>Strateegiline koostööpartner; kaasrahastaja, osaleb programmile suunda andvas juhtrühmas, aitab kaasa projekti tegevuste elluviimisele.</t>
  </si>
  <si>
    <t>3. Messidel osalemine (messipinnad, transport, trükised, kujundus, inventar, infotöötaja tasud)</t>
  </si>
  <si>
    <t>4. Sihtgrupi koolituste, kosultatsioonide ja õppereiside kulud (õppreisi transport, majutus, seminariruumid, kohvipausid, lektoritasu, ekspertide tasud)</t>
  </si>
  <si>
    <t>1 täiskoht 24 kuu + 0,4 kohta 12 kuud (2019.a.)</t>
  </si>
  <si>
    <t>MTÜ Võrumaa Turismiliit</t>
  </si>
  <si>
    <t>jah</t>
  </si>
  <si>
    <t xml:space="preserve">MTÜ Võrumaa Turismiliit         </t>
  </si>
  <si>
    <t>MTÜ Võrumaa Omavalitsuste Liit</t>
  </si>
  <si>
    <t xml:space="preserve">MTÜ Võrumaa Spordiliit </t>
  </si>
  <si>
    <t>01.01.2017-31.12.2019</t>
  </si>
  <si>
    <t>1.</t>
  </si>
  <si>
    <t>PIIRKONDLIKUD ALGATUSED TÖÖHÕIVE JA ETTEVÕTLIKKUSE EDENDAMISEKS</t>
  </si>
  <si>
    <t>TUGIPROGRAMMI VORM PERIOODIL 2017-2023</t>
  </si>
  <si>
    <t>1. Kagu-Eesti puiduklastri liikmete arv on kasvanud.
2. Puiduklastri liikmete käive ja ekspordikäive on kasvanud.
3. Loodud on uued töökohad puidusektoris.</t>
  </si>
  <si>
    <t>Tegevus vastab Ühtekuuluvuspoliitika fondide rakenduskava 2014-2020 prioriteetse suuna 5 (Väikese ja keskmise suurusega ettevõtete arendamine ja piirkondade konkurentsivõime tugevdamine) eesmärkidele: 
1. VKEd on konkurentsivõimelised ning nende eksport on kasvanud.
2. Tööhõive ja  ettevõtlusaktiivsus väljaspool Tallinna ja Tartu linnapiirkondi on kasvanud.</t>
  </si>
  <si>
    <r>
      <t xml:space="preserve">Selgitused, kuidas on seotud
</t>
    </r>
    <r>
      <rPr>
        <i/>
        <sz val="11"/>
        <color theme="1"/>
        <rFont val="Calibri"/>
        <family val="2"/>
        <charset val="186"/>
        <scheme val="minor"/>
      </rPr>
      <t>(vajadusel)</t>
    </r>
  </si>
  <si>
    <t>Tegevus panustab otseselt maakonna strateegilise eesmärgi täitmisele keskendudes Võrumaa  jaoks ühe prioriteetsema sektori (kohaliku ressursi, sh puit, väärindamine on üks viiest ettevõtlusvaldkonna arendusfookusest) süsteemsele arendamisele ning on otseselt seotud ka Ühtekuuluvuspoliitika fondide rakenduskava eesmärkidega.</t>
  </si>
  <si>
    <t>Puidusektor on Lõuna-Eesti üks olulisemaid majandusvaldkondi, seda nii töökohtade arvu kui ka nt ekspordi osakaalu osas. Sektor on valitud ka piirkonna nn nutika spetsialiseerumise võtmevaldkonnaks. Sektori väljakutseteks on aga kõrgema lisandväärtuse loomine tagamaks valdkonna konkurentsivõime ka tulevikus. Selleks on vajalik süsteemne koostöö, mh turunduse ja tootearenduse osas. Alates nov 2015 on puiduklastril olemas koordinaator, toimuvad tegevused kinnitatud tegevuskava alusel, osaletud on ühel messil külastajana ja ühel messil väljapanekuga, on ühised turundusmaterjalid, toimub süsteemne koostöö.</t>
  </si>
  <si>
    <t>Läbi suurema ühistegevuste hulga, koordineerimise, ühisturunduse ja sektori ettevõtete tugevdamise saavutatakse puidusektori ettevõtete konkurentsivõime ja kasv.</t>
  </si>
  <si>
    <t>Tõusnud on Kagu-Eesti Puiduklastri liikmete arv, toimub ühine turundus, arendus ja messidel osalemine.</t>
  </si>
  <si>
    <t>Klastri tegevused jätkuvad, kirjutatakse võimalusel projekte lisarahastuse tagamiseks (EAS-i projekt klastritele jms)</t>
  </si>
  <si>
    <t>Kes, kuidas ja millal mõõdab</t>
  </si>
  <si>
    <t>Mõõdetakse iga-aastaselt; vastutaja MTÜ Kagu-Eesti Puiduklaster.</t>
  </si>
  <si>
    <t>varaseim kuupäev</t>
  </si>
  <si>
    <t>hiliseim kuupäev</t>
  </si>
  <si>
    <t>Tegevus jätkub</t>
  </si>
  <si>
    <t>Elluviija ja kaasatud organisastioonid</t>
  </si>
  <si>
    <t>Elluviija ja kaasatud organisatsioonid ootused  (eesmärgid, soovitud tulemused), muud täpsustused</t>
  </si>
  <si>
    <t>MTÜ Kagu-Eesti Puiduklaster</t>
  </si>
  <si>
    <t xml:space="preserve"> -</t>
  </si>
  <si>
    <t>Antud alaprojektis Taotleja</t>
  </si>
  <si>
    <t>Põlvamaa Arenduskeskus SA</t>
  </si>
  <si>
    <t>Koostööpartner (toetaja)</t>
  </si>
  <si>
    <t>Antud alaprojektis: Toetaja</t>
  </si>
  <si>
    <t>Kompetentsikeskus TSENTER</t>
  </si>
  <si>
    <t>Võtmepartner; teadmiste ja oskuste edasi kandmine.</t>
  </si>
  <si>
    <t>Koostööpartner; koolituste korraldaja</t>
  </si>
  <si>
    <t>Kõik maakonna omavalitsused</t>
  </si>
  <si>
    <t>Ühine info vahetamise jms.</t>
  </si>
  <si>
    <t xml:space="preserve">1. Klastri arendusjuhi  töötasu </t>
  </si>
  <si>
    <t>36 kuud, 0,67 kohta</t>
  </si>
  <si>
    <t>2. Lähetus- ja koolituskulud, klastri koosolekute korralduskulud, väljasõidud partnerite juurde</t>
  </si>
  <si>
    <t>Vastavalt kokkulepitud tegevuskavale 36 kuuks</t>
  </si>
  <si>
    <t>3. Sihtgrupi messidel osalemise kulud</t>
  </si>
  <si>
    <t>Vähemalt 3 messi</t>
  </si>
  <si>
    <t>4. Turunduskulud  (kodulehe arendus, turundusmaterjalid, reklaam, fotod)</t>
  </si>
  <si>
    <t>5. Kaudsed kulud (klastri halduskulud)</t>
  </si>
  <si>
    <t>6. Väljasõidud ettevõtetesse ja partnerite juurde, koolituste korraldus  2017.a</t>
  </si>
  <si>
    <t>Vastavalt kokkulepitud tegevuskavale 12 kuuks</t>
  </si>
  <si>
    <t xml:space="preserve">7. Turunduskulud  2017.a (fotosessioonide korraldus, fotode tegemine, tasuline reklaam erinevates kanalites) </t>
  </si>
  <si>
    <t>RISKID</t>
  </si>
  <si>
    <t>Kõigi seotud osapoolte kaasamine tegevuste kavandamise protsessi.</t>
  </si>
  <si>
    <t>Ettevõtete erineva suuruse ja profiili tõttu on raske valida kõigile sobivat messi, kus koos osaleda</t>
  </si>
  <si>
    <t>Osaletakse erineva profiiliga messidel (siseruumide mööbel, õuemööbel, erinevad turud)</t>
  </si>
  <si>
    <t>seos neutraalne</t>
  </si>
  <si>
    <t>Garantiikiri</t>
  </si>
  <si>
    <t>Omafinantseeringu tagamine. Koostöö maakonna kohaturunduse osas ja info levitamisel.</t>
  </si>
  <si>
    <t>Koostöö maakonna kohaturunduse osas ja info levitamisel</t>
  </si>
  <si>
    <t>Koostöö tegevuste planeerimisel ja elluviimisel, sh seminarid, õppereis, turundustegevused</t>
  </si>
  <si>
    <t>Koostöö välisturistidele suunatud trükiste, messide ja kampaaniate osas.</t>
  </si>
  <si>
    <t>Koostöö turismialaste koolituste osas.</t>
  </si>
  <si>
    <t>Koostööpartner; kaasrahastaja. Osaleb programmile suunda andvas juhtrühmas.</t>
  </si>
  <si>
    <t>Võrumaa turismiettevõtted</t>
  </si>
  <si>
    <t>Kõik turismiteenuste pakkujad (majutus, toitlustus, aktiivne puhkus, vaatamisväärsused, sündmused). Tegevustes osalemine.</t>
  </si>
  <si>
    <t>Koostöö spordiürituste organiseerimisels ja nende turundamisel</t>
  </si>
  <si>
    <t>Koostöö turundamisel, koolitamisel</t>
  </si>
  <si>
    <t>Kaasatud põhisihtgrupp</t>
  </si>
  <si>
    <t>TOIDUVÕRGUSTIKU ARENDAMINE</t>
  </si>
  <si>
    <t>Töötukassa Võrumaa osakon</t>
  </si>
  <si>
    <t>võimalusel jätkub</t>
  </si>
  <si>
    <t>vajadusel jätkuvad</t>
  </si>
  <si>
    <t>Tugiprogrammi elluviimise koguvastutaja</t>
  </si>
  <si>
    <t>Peamine asjaosaline, kogemust ja jõudu juurde</t>
  </si>
  <si>
    <t>Tase pärast tegevuse elluviimist (2019 lõpp)</t>
  </si>
  <si>
    <t>Tegevuste koordinaator; palkab tegevuste läbiviimiseks klastri arendusjuhi. Viib projekti ellu.</t>
  </si>
  <si>
    <t>PUIDUKLASTRI ARENDAMINE</t>
  </si>
  <si>
    <t>2.</t>
  </si>
  <si>
    <t>3.</t>
  </si>
  <si>
    <t xml:space="preserve">4. </t>
  </si>
  <si>
    <t>KOGUKONDLIK ETTEVÕTLIKKUS</t>
  </si>
  <si>
    <t xml:space="preserve">Võrumaal kasvatatud või looduslikult kasvavast toidutoorainest saab kohapeal valmistada rohkem, laiema sortimendiga ja hea kvaliteediga valmistoodangut. Väiketootjate toetamiseks, võrgustiku toimimiseks ning UMA MEKK kaubamärgi edendamiseks on kriitiline edutegur järjepidevalt eesmärgi nimel töötav toiduvõrgustiku koordinaator. Koordinaatori  ülesanded on  järgnevad: 
1. Võrumaa väiketoidu tootmisettevõtjate mentorlus ja nõustamine, ettevõtlusteadlikkuse sealhulgas noorte ettevõtlikkuse kasv (koolitused, seminarid, ümarlauad).
2.  Koostöö väestamine teadlikkuse tõstmiseks Võrumaa toidupiirkonnast ja kohaliku toidu tervislikkusest;  Võrumaa maine ja konkurentsivõime kasv. 
3. Tootjate ja UMA MEKK kaubamärgi turundamine, reklaamine, investorite, partnerite, turgude ja ostjate leidmine, logistika  edendamine.
4. UMA MEKK  kaubamärgi arendamine. 
Võrumaal toodetud ning kasvatatud toit on hinnatud, tuntud ja kättesaadav vahendajale ning  lõpptarbijale.  Toiduvõrgustik on toimiv ja jätkusuutlik.
</t>
  </si>
  <si>
    <t>Võrumaa Talupidajate Liit  koostöös Võrumaa Arenguagentuuriga; hinnatakse projekti alguses (2017 algus) ning edasi iga 2 aasta tagant (2019, 2021); aluseks uuringud, VTA andmebaasid ja UMA MEKK kaubamärgi dokumendid.</t>
  </si>
  <si>
    <t>Võrumaa Talupidajate Liit MTÜ</t>
  </si>
  <si>
    <t>Võru Instituut</t>
  </si>
  <si>
    <t>Koostööpartner; osaleb projekti juhtrühmas.</t>
  </si>
  <si>
    <t xml:space="preserve">Võru Linnavalitsus </t>
  </si>
  <si>
    <t>Võrumaa Partnerluskogu MTÜ</t>
  </si>
  <si>
    <t>Koostööpartner , osaleb projekti juhtrühmas</t>
  </si>
  <si>
    <t>Toimivad võrgustikud: Võrumaa Turismiliit, MTÜ Eesti Maaturism (Eesti Toidutee) , MTÜ Ehtne Talutoit, TÜ Taluturg, Põlvamaa Arenduskeskus,  kohalikud mitteformaalsed võrgustikud</t>
  </si>
  <si>
    <t>Koostööpartnerid ühistegevuste ja -projektide elluviimisel</t>
  </si>
  <si>
    <t>Toiduvõrgustiku koordinaatori  töötasu</t>
  </si>
  <si>
    <t xml:space="preserve">0,7 kohta </t>
  </si>
  <si>
    <t>Toiduvõrgustiku s.h UMA MEKK kaubamärgi reklaam ja turundus erinevates väljaannetes sh sotsiaalmeedias ja kodulehel. Kodulehekülje, sotsiaalmeedia erinevate kanalite  ja fotopanga loomine ja haldamine</t>
  </si>
  <si>
    <t>Erinevad tegevused</t>
  </si>
  <si>
    <t>Koolitused, õppe-ja kontaktreisid, seminarid</t>
  </si>
  <si>
    <t>Vastavalt tegevuskavale</t>
  </si>
  <si>
    <t>Kontaktseminarid  uute müügikontaktide ja investorite leidmiseks</t>
  </si>
  <si>
    <t>2 x aastas</t>
  </si>
  <si>
    <t>Mentorprogramm, nõustamine väike ettevõtjatele ja alusatavatele toidutootjatele ja-töötlejatele piirkonna eripära väärtustamiseks</t>
  </si>
  <si>
    <t>pidev</t>
  </si>
  <si>
    <t>Kaasfinantseerimine</t>
  </si>
  <si>
    <t>Ei õnnestu leida sobivat koordinaatorit.</t>
  </si>
  <si>
    <t>Põhjalik konkursi ettevalmistamine koostöös erinevate osapooltega; konkurentsivõimelise motivatsioonipaketi loomine.</t>
  </si>
  <si>
    <t>Kõigi seotud osapoolte kaasamine tegevuste kavandamise protsessi strateegilise nõukoja kaudu, kuhu kuuluvad kõigi partnerite esindajad.</t>
  </si>
  <si>
    <t>Tegevused 2017</t>
  </si>
  <si>
    <t>Võrgustikusisese infovaheluse haldamine, ümarlauad</t>
  </si>
  <si>
    <t>3 kodulehekülje alalehekülgede loomine, infoga varustamine ja haldamine; sotsiaalmeedia erinevate kanalite info ja fotodega varustamine; fotopanga loomine ja haldamine, blogipostituste ja meediakajastuste loomine pressiteadete kaudu</t>
  </si>
  <si>
    <t>Pressiteated - pidev; info uuendamine- pidev, sotsiaalmeedias vähemalt 2 postitust kuus</t>
  </si>
  <si>
    <t xml:space="preserve">Toiduvõrgustiku s.h UMA MEKK kaubamärgi mainekujundus ja   turundus erinevates väljaannetes sh sotsiaalmeedias ja kodulehel. </t>
  </si>
  <si>
    <t>Pidev UMA MEKKI taotlusvoorude läbiviimine.</t>
  </si>
  <si>
    <t>Pidev, vähemalt 4 taotlusvooru aastas</t>
  </si>
  <si>
    <t>Koolitused, õppe-ja kontaktreisid, seminarid (tootearendus) sealhulgas noortele suunatud töötoad</t>
  </si>
  <si>
    <t>1 õppereis aastas, 1 tootearenduse seminar aastas</t>
  </si>
  <si>
    <t>Messidel, laatadel osalemine</t>
  </si>
  <si>
    <t xml:space="preserve">Vähemalt 2, millest üks TourEst </t>
  </si>
  <si>
    <t>Kontaktseminarid  uute müügikontaktide ja investorite leidmiseks. Täiendavate müügiväljundite leidmine.</t>
  </si>
  <si>
    <t>Kandideerimine konkursil Eesti toidupiirkond, võrgustikule 2 uue müügivõimaluse loomine</t>
  </si>
  <si>
    <t>Mentorprogramm, nõustamine väikeettevõtjatele ja alustavatele toidutootjatele ja-töötlejatele piirkonna eripära väärtustamiseks (tootearendus)</t>
  </si>
  <si>
    <t>Piirkondlikud kokkusaamised 4 Võrumaa piirkonnas vähemalt 1 x aastas (kokku 4 kokkusaamist mentorettevõttes)</t>
  </si>
  <si>
    <t>Projektide kirjutamine</t>
  </si>
  <si>
    <t>Lühikeste tarneahelate toetus (PRIA)</t>
  </si>
  <si>
    <t>Võrgustiku huvide esindamine seadusloomes. Koostöö korraldamine ning ühisprojektides osalemine teiste Lõuna-Eesti, üle-eestiliste ja rahvusvaheliste toidutootjate organisatsioonidega</t>
  </si>
  <si>
    <t>Eesti toiduteele vähemalt 2 eripakkumist aastas, MTÜ Eesti Talutoit, TÜ Taluturg, Maaelu võrgustik, Toidu-ja Veterinaaramet</t>
  </si>
  <si>
    <t>Koostöö turismiettevõtetega (toitlustus, majutus)</t>
  </si>
  <si>
    <t>Restoranide-ja kohvikute nädala läbiviimine 2 x aastas</t>
  </si>
  <si>
    <t>Arendusvajaduse kaardistamine,  analüüs, tegevuskava täpsustamine</t>
  </si>
  <si>
    <t>Väiketoidutootjatest on tekkinud toimiv võrgustik. Kasvanud on kohaliku toidu alane teadlikkus. Kasvanud on noorte ettevõtlikus.</t>
  </si>
  <si>
    <t>Mikroettevõtete või maakondlilikult oluliste turismiettevõtete „väestamine (arengu tugevdamine)“. Ekspertkonsultatsioonid.</t>
  </si>
  <si>
    <t>Jätkuprojektide koostamine</t>
  </si>
  <si>
    <t>1.01.2019</t>
  </si>
  <si>
    <t>31.12.2020</t>
  </si>
  <si>
    <t xml:space="preserve">Struktuurivahendite kasutamise eesmärk või eesmärgid, millesse tegevus panustab
</t>
  </si>
  <si>
    <t>Toimub ühine turundus, arendustöö ja messidel osalemine, samuti tegevuste koordineerimine.</t>
  </si>
  <si>
    <t>PEAMISED TEGEVUSED:                               
1.      Klastri arengukava uuendamine/täiendamine.
2.      Klastri liikmete vajaduste kaardistamine.
3.      Ühisturundusväljundi loomine:
 • Kodulehe haldus ja toe pakkumine ettevõtjatele, kellel puudub koduleht
• Kodulehe muutmine „müügiplatsiks“ ehk lehele tulles saab sooritada ostu
• Ettevõtteid tutvustavate materjalide koostamine
• Välismessidel ja Eesti messidel osalemine
• Eesti sisestel üritustel klastri tutvustamine ja eriala populaarsuse tõstmine
4.      Projektide kirjutamine ja nende läbiviimine (koos aruandlusega):
 • Tootmiskorralduse koolitused
 • Suhtlemisalased koolitused
5.     Kohtumised potentsiaalsete klastri liikmetega (ehk puidu ja mööbli ettevõtted).
6.     Kohtumised ja koostöö avaliku sektori ametiasutustega (omavalitsused).
7.     Koolituste organiseerimine koostöös VAA, VKHK ja Tsentriga.
8.     Klastri administreerimine ja kohtumiste koosolekute korraldamine.
9.     Koostöö teiste klastritega.
10.   Õppereiside korraldamine toimivate klastrite ja ettevõtjate juurde.
11.   Klastri liikmetele kokkuhoiuvõimaluste leidmine.                                                                                                                                                            12. Kasvupotentsiaaliga ettevõtete väestamine - nõustamine, ekspertteenused ettevõtete kasvuks</t>
  </si>
  <si>
    <t xml:space="preserve"> Projekti vastutaja ja juhtija, koostööpartner </t>
  </si>
  <si>
    <t>Tegevus jätkub, pidev</t>
  </si>
  <si>
    <t>Tegevus toetab maakonna strateeglistest eesmärkidest punkti nr 1 (toiduettevõtted); nr 3 (toidukultuur); nr 4 (tervislik toit) ja nr 5. Tegevus toetab atraktiivse ja jätkusuutliku piirkonnana püsimist ja  toimimist.</t>
  </si>
  <si>
    <t>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1. Võrumaa ettevõtlus on tulus ja töökohad hästi tasustatud (tugev majandus); 
2. Võrumaalt saab väärtuspõhise hariduse (konkurentsivõimeline haridus);
3. Võrumaa on “ummamuudu” (oma kultuur ja eripära);
4. Võrumaa on koht, kus inimesed elavad täisväärtuslikult ja kaua (kaasaegne tervishoid ja sotsiaalhoolekanne);
5. Võrumaalased on tugeva ja nakatava piirkondliku enesetunnetusega (kaasav ja kestlik kogukond).</t>
  </si>
  <si>
    <t>Võrumaal on palju väikeettevõtjatest toidutootjaid, kellel on potentsiaali kasvuhüppeks.  VTA andmetel on Võrumaal 390 teavitatud või tunnustatud toidukäitlejat. Väikeettevõtted vajavad mentorlust ja nõustamist ning võrgustikusiseses koostöös tekkinud sünergiat nii oma ettevõtte arenguks  kui  ka  piirkonna eripära esiletoomiseks. Toiduvõrgustiku keskmeks on kohaliku toidu kaubamärk Uma Mekk, mis oli üks esimesi kohaliku toidu märgiseid ja on tuntud üle Eesti. UMA MEKK kaubamärki kannab (detsember 2016) üle 180 tooraine, toidutoote või roa 40-lt ettevõttelt. Võrumaa toiduvaldkonna ettevõtjate vaheline koostöö on lokaalne, toore ja toodetav toit on kvaliteetne ja eripärane. Võrumaa kohalik toit on kõrge turunduspotentsiaaliga piirkondlikult, üle-eestiliselt ja rahvusvaheliselt. Kasvuhüppeks vajab tootestamine, turundus, müük ja logistika toidutoorainele, toodetele, pakenditele ja teenindusele koordineeritud koostööd, mentorlust, ühiseid investeeringuid, tootearendust, turundust, müüki ja logistikat väestavaid tegevusi. Kohaliku toidu pakkumist iseloomustab tugev sessoonsus, mõningane ühekülgsus ja vähene kättesaadavus lõpptarbijale ja vahendajale. Tervisliku toidu ja terve, elujõulise elanikkonna ning traditsioonilise eluviisi säilimise võtmeküsimus maal on noorte teadlikkuse tõstmine, noorte kaasamine kohaliku toidu tootmisse ning  tarbimisse selle kõikides etappides.</t>
  </si>
  <si>
    <t>Valdkonna ettevõtete arv, käive ja kasumlikkus on kasvanud ning suurenenud on Võrumaa toiduvaldkonna ettevõtete koostöö. Võrumaal toodetud ning kasvatatud toit on hinnatud, tuntud ja kättesaadav vahendajale ning  lõpptarbijale.  Toiduvõrgustik on toimiv ja jätkusuutlik.</t>
  </si>
  <si>
    <t xml:space="preserve">Projekti vastutaja,  koordinaator </t>
  </si>
  <si>
    <t>Tegevuste koordinaator ja elluviija, projekti kaasfinantseerija; kohaliku toidu projekti koordinaator hakkab tööle Talupidajate Liidu  ruumides.</t>
  </si>
  <si>
    <t>Koostööpartner</t>
  </si>
  <si>
    <t>Kõik tegevused jätkuvad</t>
  </si>
  <si>
    <t xml:space="preserve">2. Turunduskulud (materjalid, reklaam, kampaaniad jne). </t>
  </si>
  <si>
    <t>Lõpptase, kui tegevus jätkub ka pärast 2019.aastat (2020), alates 2015</t>
  </si>
  <si>
    <t>Võrumaa tunnusmärgi turundamine</t>
  </si>
  <si>
    <t xml:space="preserve">Valdkonna ettevõtete arv, käive ja kasumlikkus on kasvanud. Suurenenud on Võrumaa toiduvaldkonna ettevõtete koostöö; väiketoidutootjatest on tekkinud hästitoimiv võrgustik. Kaup jõuab tootjalt otse tarbijani võrgustikusiseses koostöös.
Kasvanud on kohaliku toidu alane teadlikkus. Võrumaa toitu tuntakse ja ostetakse rohkem mujal Eestis. 
Kasvanud on noorte ettevõtlikus valdkonnas.
</t>
  </si>
  <si>
    <t xml:space="preserve">Lisandunud on uusi väikeettevõtteid ja piirkonna eripära rõhutavaid tooteid. Käivitatud on sektori arenguks olulised täiendavad arendusprojektid ja -tegevused. Mentorlusprogammi (väestamine-nõustamine) kaudu on väikeettevõtetele toidutootjatele antud kindlustunne ja arendustugi.
Noortele suunatud tegevuste kaudu on loodud tingimused noorte kohaliku toidu alase teadlikkuse ja ettevõtlikuse edendamiseks. 
</t>
  </si>
  <si>
    <t xml:space="preserve">1. Väiketoidutootmise ettevõtete (toidukäitlejad) arv sh uued ja noored ettevõtjad
2. Väiketoidutootmise ettevõtete käive ja kasum sh uued ja noored ettevõtjad
3. UMA MEKKi kaubamärki kandvate ettevõtete ja toodete arv 
4. Kasvuhüppe sooritanud toidutootjate sh, noorte ettevõtjate arv
5. Suurenenud Võrumaa toiduvaldkonna ettevõtete koostöö, väiketoidutootjatest on tekkinud toimiv võrgustik (ühiste tegevuste arv).
6. Kohalikku toitu toodetakse ja tarbitakse rohkem
7. Võrumaa toitu tuntakse ja ostetakse rohkem mujal Eestis. 
</t>
  </si>
  <si>
    <t xml:space="preserve">Pärast 2019. aastal on kaubamärki UMA MEKK kandvate toodete arv ja toidukäitlejate arv kasvanud võrreldes 2016. aastaga 10%. Edasine kasv 5% aastas võrreldes eelmise aastaga.
Teised tasemed lepitakse kokku 2019 lõpus.
</t>
  </si>
  <si>
    <t xml:space="preserve"> 
Kavandatavad väljundid lepitakse kokku 2019.aasta lõpus.
</t>
  </si>
  <si>
    <t>Võrumaa Talupidajate Liit ja SA Võrumaa Arenguagentuur</t>
  </si>
  <si>
    <r>
      <t>Tegevus vastab Ühtekuuluvuspoliitika fondide rakenduskava 
2014-2020 prioriteetse suuna 5 (Väikese ja keskmise suurusega 
ettevõtete arendamine ja piirkondade konkurentsivõime tugevdamine) eesmärkidele: 
•       VKEd on konkurentsivõimelised ning nende eksport on kasvanud.
•      </t>
    </r>
    <r>
      <rPr>
        <b/>
        <sz val="11"/>
        <color rgb="FF000000"/>
        <rFont val="Calibri"/>
        <family val="2"/>
        <charset val="186"/>
      </rPr>
      <t xml:space="preserve"> Tööhõive ja ettevõtlusaktiivsus väljaspool Tallinna ja Tartu linnapiirkondi on kasvanud.</t>
    </r>
  </si>
  <si>
    <t>Tegevus toetab kõige rohkem eesmärgi nr 5 saavutamist (kestlik kogukond). Tegevus (kogukondliku ettevõtlikkuse, jagamismajanduse ja sotsiaalse ettevõtluse olukorra hindamine, koolitused, kogukonna ajurünnakud, uuenduslike pilootprojektide elluviimine, tunnustamine) toetab kaasava ja kestlikku kogukonna säilitamist ja arendamist. Lisaks annab tegevus positiivset mõju eesmärgile nr 1 edendades paikkonnale sobivaid peavoolust erinevaid ettevõtlusvorme ja töölesamist</t>
  </si>
  <si>
    <t>3) Ideede arengu kiirendi sh ka pilootprojektideks</t>
  </si>
  <si>
    <t>Kogukondlikud vabaühendused</t>
  </si>
  <si>
    <t>Riski maandamiseks tehakse koostööd kohaliku omavalitsusega, et välja selgitada piirkonnas toimivad infokanalid ja võrgustikud. Omavalitsuse kaasabil info levitamine ja inimeste kaasamine (näiteks koolide, noortekeskuste, külaseltside kaudu). Huvitatuse suurendamiseks avaldatakse teemat avavaid artikleid ja sõnavõtte kohalikus meedias ja sotsiaalmeedias.</t>
  </si>
  <si>
    <t xml:space="preserve">Väike osalemisaktiivsus ja eestvedajate puudumine. </t>
  </si>
  <si>
    <t>Riski maandamiseks leitakse projekti meeskonnale mentor(id), kes pakub oma teadmiste ja kogemustega tuge tegevusplaani koostamiseks ja elluviimisel. Toetatavate projektimeeskondade omavahelise suhtluse edendamine ja kogemuste vahetamine.</t>
  </si>
  <si>
    <t>Motivatsiooni langus, idee soikumine</t>
  </si>
  <si>
    <t>Riski maandamiseks tehakse tööd erialakirjandusega ja koostööd valdkonna ekspertidega (nt Eesti Jagamismajanduse Liit, Tallinna Ülikool jne.</t>
  </si>
  <si>
    <t>Mentorite kulu</t>
  </si>
  <si>
    <t>Halduskulud</t>
  </si>
  <si>
    <t>16 718 eurot toetus Euroopa Liidult, kaasfinantseerimine 3184 eurot  VOLilt.</t>
  </si>
  <si>
    <t>VÕRUMAA TURISMI ARENDAMINE, TUNTUSE SUURENDAMINE</t>
  </si>
  <si>
    <t>SA Võrumaa Arenguagentuur, Võrumaa Omavalitsuste Liit, Võru Maavalitsus, MTÜ Kagu-Eesti Puiduklaster, Võrumaa Partnerluskogu, Võrumaa Turismiliit, Võrumaa Talupidajate Liit, Võrumaa Kutsehariduskeskus, Töötukassa Võrumaa esindus,  MTÜ Setomaa Turism, Võrumaa omavalitsused, Võru linnavalitsus, Tsenter.</t>
  </si>
  <si>
    <t>Võrumaa kohalikud omavalitsused</t>
  </si>
  <si>
    <t>Töötatakse välja, lepitakse kokku ja fikseeritakse projekti lõpus</t>
  </si>
  <si>
    <t>Töötatakse välja, lepitakse kokku ja fikseeritakse projekti käigus projekti juhtrühma poolt</t>
  </si>
  <si>
    <t>Projekti juhtrühm</t>
  </si>
  <si>
    <t>Inimeste hoiakud ja valmisolek panustada  kogukondlikku ettevõtlikkusse; ettevõtete hoiakud ja valmisolek osaleda kogukonna probleemide lahendamises, nt rakendada erivajadustega inimesi vms; omavalitsuste hoiakud ja valmisolek toetada kogukondlikku ettevõtlikkust.</t>
  </si>
  <si>
    <t>Lõpeb projektiga</t>
  </si>
  <si>
    <t>Jätkuvad (teistes projektide ja omavalitsuste initsiatiivide abil)</t>
  </si>
  <si>
    <t>Noortele mõeldud tegevused ettevõtlikkuse suurendamiseks, kogukonda kaasamiseks</t>
  </si>
  <si>
    <t>Jätkuvad pideva tegevusena omavalitsuste initsiatiivide abil</t>
  </si>
  <si>
    <t>Omafinantseeringu tagaja. Pidev koostöö.</t>
  </si>
  <si>
    <t>Tegevuste koordinaator ja elluviija; palkab tegevuste läbiviimiseks koordinaatori ja eksperdid. Juhtrühma juht.</t>
  </si>
  <si>
    <t>Tegevustes aktiivne osaleja, sihtgruppidega koostöö. Tegevuste jätkajad peale projekti. Esindaja osaleb programmile suunda andvas juhtrühmas.</t>
  </si>
  <si>
    <t>Tegevustes aktiivne osaleja, sihtgruppidega koostöö.Esindaja osaleb programmile suunda andvas juhtrühmas.</t>
  </si>
  <si>
    <t>Personalikulu (projektijuht 0,5 ametikohta, 12 kuud)</t>
  </si>
  <si>
    <t>Kogukonna kaasamis- ja ettevõtluseksperdi kulu</t>
  </si>
  <si>
    <r>
      <t xml:space="preserve">Tegevuste elluviimise kulud </t>
    </r>
    <r>
      <rPr>
        <sz val="9"/>
        <color rgb="FF000000"/>
        <rFont val="Calibri"/>
        <family val="2"/>
        <charset val="186"/>
      </rPr>
      <t>(seminarid, auhinnad, noorteüritus):</t>
    </r>
  </si>
  <si>
    <t>1. Pilootpiirkonna olukorra kaardistamine ja analüüs (inimeste hoiakud ja valmisolek panustada  kogukondlikku ettevõtlikkusse; ettevõtete hoiakud ja valmisolek osaleda kogukonna probleemide lahendamises, nt rakendada erivajadustega inimesi vms; omavalitsuste hoiakud ja valmisolek toetada kogukondlikku ettevõtlikkust).</t>
  </si>
  <si>
    <t>2. Kogukondliku ettevõtlikkust tutvustavad seminarid ja ajurünnakud (4) piirkonna probleemide sõnastamiseks sh noorte ettevõtlikkused üritused. Osalejad: ettevõtted, omavalitsused, kodanikud ja kodanikuühendused, noored.</t>
  </si>
  <si>
    <t xml:space="preserve">3. Ideede arengu kiirendi. Sõnastatud probleemidele uuenduslike lahenduste väljatöötamine. 1-2 päeva häkatoni vormis ideede arendamine, kus kujunevad välja meeskondade tuumikud ning sellele järgnev individuaalne lahenduste täiendamine. Osalejad: ettevõtted, omavalitsused, kodanikud ja kodanikuühendused, valdkonna mentorid. </t>
  </si>
  <si>
    <t xml:space="preserve">5. Pilootprojektide analüüs ja osapoolte tagasiside. </t>
  </si>
  <si>
    <t>6. Projekti tutvustamine Ühisnädalal. Osalejate tunnustamine.</t>
  </si>
  <si>
    <t xml:space="preserve">7. Raport kogukondlikku ettevõtlikkuse (s.h.jagamismajanduse ja sotsiaalse ettevõtluse) hetkeolukorrast, arengupotentsiaalist ja mõjuritest Võrumaal </t>
  </si>
  <si>
    <t>4. Pilootprojektide käivitamine. Eesmärk  on käivitada 5 projekti. Projektimeeskondade toetamine, nõustamine, mentorluse korraldamine jms.</t>
  </si>
  <si>
    <t>Töötukassa Võrumaa osakond</t>
  </si>
  <si>
    <t xml:space="preserve">Võrumaa Arenguagentuur SA
MTÜ Võrumaa Omavalitsuste Liit
Võrumaa kohalikud omavalitsused
Kogukondlikud vabaühendused
Võru Maavalitsus
Töötukassa Võrumaa osakond
</t>
  </si>
  <si>
    <t>Võrumaa Talupidajate Liit</t>
  </si>
  <si>
    <t>2017-2019</t>
  </si>
  <si>
    <t>Ainult 2017 aasta kohta: 1. „Võrumaa turismi arendamine, tuntuse suurendamine“ summas 1500 eurot;</t>
  </si>
  <si>
    <t xml:space="preserve">Ainult 2017 aasta kohta: 1. „Võrumaa turismi arendamine, tuntuse suurendamine“ summas 4 214 eurot; 4. „Kogukondlik ettevõtlikkus“ summas 3 184 eurot. </t>
  </si>
  <si>
    <t>2017-2019 aastatye kohta "Toiduvõrgustiku arendamine"</t>
  </si>
  <si>
    <t>Programmi tegevus 2</t>
  </si>
  <si>
    <t>2017-2019  aastate kohta "Puiduklastri arendamine". Arvestatud ka  Põlva MAK tugiprogrammi osa 12 000 eurot.</t>
  </si>
  <si>
    <t>Vähemalt 1 .õppereisi ja 1. koolitusseminari kulu, 3-5 ettevõtte nõustamine vastavalt tegevuskavale 2017-2018, ekspertteenused Võrumaa turundamiseks.</t>
  </si>
  <si>
    <t>SUMMA  arvestatud 2017-2019 perioodi peale</t>
  </si>
  <si>
    <t>Siia on juurde pandud ka Põlva Tugiprogrammist 12 000 eurot projekti "Puiduklastri arendamine".</t>
  </si>
  <si>
    <t>SA Võrumaa Arenguagentuur
MTÜ Võrumaa Turismiliit
MTÜ Võrumaa Omavalitsuste Liit
Võru Maavalitsus
MTÜ Setomaa Turism
SA Lõuna-Eesti Turism
MTÜ Võrumaa Spordiliit 
Võrumaa Kutsehariduskeskus
Võrumaa omavalitsused</t>
  </si>
  <si>
    <t xml:space="preserve">MTÜ Kagu-Eesti Puiduklaster
Võrumaa Arenguagentuur SA
Põlvamaa Arenduskeskus SA
Kompetentsikeskus TSENTER
Võrumaa Kutsehariduskeskus
Võrumaa omavalitsused
</t>
  </si>
  <si>
    <t xml:space="preserve">MTÜ Võrumaa Talupidajate Liit            Võrumaa Partnerluskogu MTÜ            SA Võrumaa Arenguagentuur                Võrumaa Omavalitsuste Liit
Võru Maavalitsus                                 Võru Instituut
Võru Linnavalitsus 
Võrumaa Kutsehariduskeskus
Toimivad toiduvõrgustikud: Võrumaa Turismiliit, MTÜ Eesti Maaturism (Eesti Toidutee) , MTÜ Ehtne Talutoit, TÜ Taluturg, Põlvamaa Arenduskeskus,  kohalikud mitteformaalsed võrgustikud
</t>
  </si>
  <si>
    <t>15.01.2017-31.12.2017</t>
  </si>
  <si>
    <t xml:space="preserve">Tugiprogrammi tegevused on suunatud kõigi Võrumaa piirkondade arendamisele vastavalt maakonna arengustrateegiale. Tegevused on konkreetselt  suunatud Võrumaa ettevõtluse ja tööhõive probleemide lahendamiseks. </t>
  </si>
  <si>
    <t>Tegevustesse on igati kaasatud Võrumaa avaliku sektori organisatsioonid (asutused ja kohalikud omavalitsused), mis näitab koostegutsemist, koostööd ja jätkusuutlikku arengut (projekti lõppedes jätkavad projektide tegevusi põhiliselt kohalikud omavalitsused.</t>
  </si>
  <si>
    <t>Tugiprogrammi kokkupanemisel on arvestatud erinevaid sotsiaalseid gruppe, sealhulgas on mõeldud ka ebavõrdses seisus inimeste tööle saamisele.</t>
  </si>
  <si>
    <t>Ühistegevuste (messid, workshopid, kampaaniad, üritused, koolitused,seminarid) ja projektide arv ning selles osalevate ettevõtjate arv on kasvanud.</t>
  </si>
  <si>
    <t>Kaudne kulu, halduskulud, 15 % personalikuludest</t>
  </si>
  <si>
    <t>Väljundmõõdik: Tegevuses osalenud ettevõtete arv</t>
  </si>
  <si>
    <t>Tänane tase (detsember 2016)</t>
  </si>
  <si>
    <t>Tegevustes on osalenud 30 ettevõtet</t>
  </si>
  <si>
    <t>Lõpptase, kui tegevus jätkub ka pärast 2019. aastat</t>
  </si>
  <si>
    <t>Klastri tegevustes osaleb 15 ettevõtet</t>
  </si>
  <si>
    <t>Ühised tegevused tootearenduse osas (koolitused, fotosessioonid, ühisprojektid)</t>
  </si>
  <si>
    <t>Klastrikoostöö arendamine ja administreerimine (tegevjuhi palkamine, tegevuskava elluviimine,   koolitused, koosolekud, õppereisid, projektide kirjutamine ja aruandlus)</t>
  </si>
  <si>
    <t>Ühised tegevused uutele turgudele minekuks (messid, kontaktreisid, turundus, reklaam, kodulehe arendamine)</t>
  </si>
  <si>
    <t>Hinnatakse iga 2 aasta tagant (2017, 2019, 2021) vastutaja MTÜ Kagu-Eesti Puiduklaster.</t>
  </si>
  <si>
    <t>• Arendada Võrumaa turismisektori suutlikkust - tihedam ja efektiivsem koostöö ettevõtete, organisatsioonide, inimeste ja avaliku sektori vahel turismi konkurentsivõime kasvatamiseks,
 • Tuua esile Võrumaa turismisektoris toodete arendamisel rohkem kohalikku eripära ning seeläbi pakkuda kvaliteetset omanäolist, toodet/teenust nii sise- kui välisturistile,
 • Kasvatada aktiivsete turismiettevõtete arvu, kes osalevad ühistegevuste/kampaaniates/üritustel,
 • Kasvatada turistide arvu, eriti mittehooajal
 • Kasvatada külastuskestvuse pikkust,
 • Tugevdada Võrumaa turismisektori arendamise koordineeritust ja läbimõeldust.</t>
  </si>
  <si>
    <t>Perioodil 2017-2019 fokusseeritakse Võrumaa turismi tootearendusel ja ühisturunduses hooajalisuse vähendamise võimalustele. Senisest enam pakume ettevõtjatele tuge tootearendusel ning turunduse planeerimisel ja läbiviimisel.  Hästi planeeritud tegevuste läbi tahame vähendada hoojalisust ning pikendada turistide viibimist maakonnas. Külastuskeskkonna turundamist teeme käsikäes Võrumaa kui terviku ja elukeskkonna turundamisega.</t>
  </si>
  <si>
    <t xml:space="preserve">1. Turismiettevõtjate arv
2. Voodikohtade arv
3. Turistide arv (ööbimisi, majutusi)
4. Keskmine majutuse pikkus
5. Majutuse ööpäeva keskmine maksumus
6. Kohalikku eripäraga seotud turismitoodete ja teenuste arv            7. Tegevuste abil parendatud hooajaväliste turismitoodete ja atraktsioonide arv, mida on tutvustatud väljaspool maakonda.
</t>
  </si>
  <si>
    <t xml:space="preserve">1. Turismiettevõtjate arv: 145 (2015)
2. Voodikohti kokku 1 475
3. Majutujate arv kokku Võrumaal 2015 a. 100 245 (Välisturistide eeldatav arv on ~ 13 317) . 2016 aastal on ööbimiste arv Võrumaal 104 000
4. Keskmine majutuse pikkus: 1,4
5. Ööpäeva keskmine maksumus 21€                 
6. Kohalikku eripära reklaamivate toodete/teenuste arv: 9
7. Tegevuste abil parendatud hooajaväliste turismitoodete ja atraktsioonide arv, mida on tutvustatud väljaspool maakonda 2.
</t>
  </si>
  <si>
    <t xml:space="preserve">Võrumaa turismiettevõtjate arv ja majutus on suurenenud. Turistide arv Võrumaal on kasvanud. Kasvanud on kohalikku eripära kandvate toodete/teenuste arv. Turistile on pakkuda rohkem tegevusi maakonnas igal aastaajal ja iga ilmaga. </t>
  </si>
  <si>
    <t xml:space="preserve">1. Turismiettevõtjate arv: 155
2. Voodikohtade arv: 1505
3. Majutujate arv: 15% suurem 2015 aasta tasemest (~115 000)
4. Keskmine majutus pikkus: 1,5 päeva
5. Ööpäeva keskmine maksumu: 25€
6. Kohalikku eripära propageerivate toodete/teenuste arv: 16
7. Tegevuste abil parendatud hooajaväliste turismitoodete ja atraktsioonide arv, mida on tutvustatud väljaspool maakonda 5.
</t>
  </si>
  <si>
    <t xml:space="preserve">1. Turismiettevõtjate arv: 158
2. Voodikohtade arv: 1525
3. Majutujate arv: 118 000
4. Keskmine majutus pikkus: 1,6 päeva
5. Ööpäeva keskmine maksumus oli 28 €
6. Kohalikku eripära propageerivate toodete/teenuste arv: 32
7. Tegevuste abil parendatud hooajaväliste turismitoodete ja atraktsioonide arv, mida on tutvustatud väljaspool maakonda 7.
Ühisturundamine toimub planeeritud ning koordineeritult, on väljakujunenud toimimisloogika.
</t>
  </si>
  <si>
    <r>
      <t xml:space="preserve">TEGEVUSED:
1. Turismiettevõtjate koostöö ja ühise õppimise toetamine (seminaride, õppereiside, koolituste korraldamine ja info vahendamine).
2. Võrumaa kui külastuse- ja elukeskkonna PRi ja kohaturunduse kavandamine ja elluviimine (suhtlus meediaga, turunduskampaaniad,  ajakirjanike visiidid, tunnusmärgi turundamine, meened-suveniirid, trükised jne) 
3. Maakonna jaoks oluliste turismiarendusprojektide käivitamine ja edasiarendamine.
4. Koostöö toetamine ettevõtjate ja reisikorraldajate vahel tootearenduseks ja turismipakettide tekkeks.  
5. Ühisturunduse korraldamine (turundusmaterjalide koostamine ja messidel osalemise koordineerimine) 
6. Lõuna-Eesti koostöös ja ühisprojektides osalemine (muuhulgas Natonal Geograficu projektis Võrumaa tegevuste koordineerimine)
Antud tegevuste elluviimist koordineerib TURISMIVALDKONNA KOORDINAATOR tihedas koostöös MTÜga Võrumaa Turismiliit. </t>
    </r>
    <r>
      <rPr>
        <i/>
        <sz val="9"/>
        <color rgb="FF000000"/>
        <rFont val="Calibri"/>
        <family val="2"/>
        <charset val="186"/>
      </rPr>
      <t>Tema ülesanded hõlmavad järgmist: igapäevane suhtlus turismiettevõtjatega, koosolekute ja arutelude korraldamine; vajadustel põhinevate projektide koostamine ja  algatamine; kohaturunduskampaaniate korraldamine, Võrumaa turismisektori  PRi ja mainekujunduse korraldamine, koostöö turismivaldkonna võtmeorganisatsioonidega (SA Lõuna-Eesti Turism, EAS, Lõuna-Eesti maakondade TIKid/ KÜK ning teised turismiarendusega tegelevad organisatsioonid; turismisündmustel osalemine,  turismiettevõtjate infoseminaride ja õppereiside korraldamine;  uuringute ja lisakompetentsi vajaduste defineerimine ning vajadusel täitjate ja finantsallikate leidmine; kord kvartalis aruandlus strateegilisele turisminõukogule, kuhu kuuluvad Turismiliidu juhatus ning esindajad omavalitsusliidust, maavalitsusest ja kutsehariduskeskusest ning turismiga seotud ettevõtete esindajad.</t>
    </r>
  </si>
  <si>
    <t xml:space="preserve">Strateegiline eesmärk (Võrumaa arengustrateegiast) 1: Võrumaa ettevõtlus on tulus ja töökohad hästi tasustatud. Arendusfookus nr 2: kohaliku ressursi (peamise nutika spetsialiseerumise valdkonnana puit, lisaks aga ka mahetoit, energia jne) väärindamine. 3: Maakondade ülese tegevuse toetamine Võru- ja Põlvamaa puiduvaldkonna arendamisel </t>
  </si>
  <si>
    <r>
      <t xml:space="preserve">Tänane olukord 
</t>
    </r>
    <r>
      <rPr>
        <sz val="11"/>
        <color theme="1"/>
        <rFont val="Calibri"/>
        <family val="2"/>
        <charset val="186"/>
        <scheme val="minor"/>
      </rPr>
      <t>(asjasepuutuva kirjeldus)</t>
    </r>
  </si>
  <si>
    <t xml:space="preserve">Klastrisse kuulub 14 puidu- ja mööblitootmise ettevõtet Võru- ja Põlvamaalt ja 1 toetajaliige Tartust                        </t>
  </si>
  <si>
    <t>Klastrisse kuuluvate ettevõtete ja arenguprojekti rakendatud ettevõtete arv</t>
  </si>
  <si>
    <t xml:space="preserve">Tänu süsteemsele ja koordineeritud sektori arendamisele ja koostööle on kasvanud puiduklastri ettevõtete konkurentsivõime - klastri ettevõtete käive ja ekspordikäive. Sektorisse on loodud uusi ja tasuvaid töökohti. </t>
  </si>
  <si>
    <t>Klastrisse kuulub 20 ettevõtet                                                 Arenguprojekti rakendatud ettevõtete arv 3                                                                                                                                 Projekti tulemuse mõjuna eeldame kasvu: 1. Klastri ettevõtete käive - 21 MEUR (sh tänased liikmed 14,0 MEUR ja uued liikmed 7 MEUR.)
2. Klastri ettevõte ekspordikäive - ca 14 MEUR (sh tänased liikmed 9 MEUR ja uued liikmed 5 MEUR).
3. Tööajate arv klastri ettevõtetes - 567 (sh tänased liikmed 378 ja uued liikmed 189).</t>
  </si>
  <si>
    <t xml:space="preserve">1. Käivitatud turismiarendusprojektide arv
2. Osaletud messide arv
3. Ühiselt läbi viidud kampaaniate arv
4. Välja antud trükiste arv                                                                                                                                         5. Tegevustes osalenud ettevõtete, organisatsioonide arv.
* eraldi arvestatakse hooajalisust vähendavate tegevuste arvu
</t>
  </si>
  <si>
    <t>1. Käivitatud  turismiarendusprojektide arv  2016a. 1tk (Leader projekt Uma Mekk Võrumaa külalisele). 
2. 2016 aastal on osaletud 3-l turismimessil Tourest ning 2 välismessi Baltour ning Mardilaat Helsingis
                                                                                                  3. Kampaaniaid on korraldatud: 2                                                                                                                           4. Trükiseid on välja antud: 7                                                                                                                                    5. Projektis kaasatud ettevõtete arv oli 48                                                                                                           6. Arenguagentuuri poole on pöördunud Laste Lõunamaa ettepanekuga asuda kordineerima nende ühisprojekti 
7. Võrumaa Giidide ühing on alustanud läbirääkimisi ühingu tegevuse koordineerimise osas</t>
  </si>
  <si>
    <t xml:space="preserve">1. Käivitatud turismiarendusprojektide arv: 3
2. Osaletud messide arv: 12
3. Läbiviidud kampaaniate arv: 8
4. Projekti kaasatud ettevõtete arv: 55
                                                                                                                                                                                   </t>
  </si>
  <si>
    <t xml:space="preserve">Hinnatakse koguperioodi peale 2015-2023. Käivitatud turismiarendusprojektide arv: 5
2. Osaletud messide arv: 20
3. Läbi viidud kampaaniate arv: 14
4. Projekti kaasatud ettevõtete arv: 75                                                                                                      Kavandatavad jätkutegevused täpsustustuvad 2019. aasta sügisel pärast tegevuste seiret.                                                                                                     </t>
  </si>
  <si>
    <t xml:space="preserve">1. Väiketoidutootmise ettevõtete (toidukäitlejaid) arv 390 sh uued ja noored ettevõtjad 0
2. UMA MEKKi kaubamärki kandvaid ettevõtteid 40, tooteid 189
3. Tegevustes osalevate ettevõtete osakaal, kes suutnud lisandväärtust suurendada
4. Suurenenud Võrumaa toiduvaldkonna ettevõtete koostöö, väiketoidutootjatest on tekkinud toimiv võrgustik (ühiste tegevuste arv) 3 (1 mess, 2 koolitust)
</t>
  </si>
  <si>
    <t xml:space="preserve">1. Väiketoidutootmise ettevõtete (toidukäitlejaid) arv 409 (5 % kasvu), sh uued 10 ja noored ettevõtjad 5.
2. UMA MEKKi kaubamärki kandvaid ettevõtteid 50, tooteid 200
3. Tegevustes osalevate ettevõtete osakaal, kes suutnud lisandväärtust suurendada 5
4. Suurenenud Võrumaa toiduvaldkonna ettevõtete koostöö, väiketoidutootjatest on tekkinud toimiv võrgustik (ühiste tegevuste arv) – 3 (1 mess, 2 koolitust)
</t>
  </si>
  <si>
    <t xml:space="preserve">1. Turundustegevuste (pressiteated, kodulehekülje uuendused, sotsiaalmeedia postitused) arv
2. UMA MEKKi taotlusvoorude ja osalejate arv
3. Õppereiside ja messide arv
4. Tootearenduse seminaride ja kohtumiste arv
5. Nõustatud ettevõtete arv
6. Eesti Toidutee võrgustikus osalemise pakkumiste arv 
7. Projektis osalenud ja kasu saanud ettevõtete arv
</t>
  </si>
  <si>
    <t xml:space="preserve">2015-2016 projekti tulemused:
1. Turundustegevusted (pressiteated, kodulehekülje uuendused, sotsiaalmeedia postitused) arv 8
2. UMA MEKKi taotlusvoorude arv 2, osalejate arv 10
3. Õppereiside ja messide arv 2
4. Tootearenduse seminaride ja kohtumiste arv 4                                                                                                            5. Nõustatud ettevõtete arv 0
6. Eesti Toidutee võrgustikus osalemise pakkumiste arv  0
7. Projektis osalenud ja kasu saanud ettevõtete arv 25
</t>
  </si>
  <si>
    <t xml:space="preserve">1. Turundustegevusted (pressiteated, kodulehekülje uuendused, sotsiaalmeedia postitused) arv 8: pidevad pressiteated vähemalt 6 aastas; kodulehekülje 3 alalehte uuendatud; sotsiaalmeedias vähemalt 2 postitust kuus).
2. UMA MEKKi taotlusvoorude arv 4, osalejate arv 14
3. Õppereiside 1 ja messide arv 2. Õppereis 15-le ettevõtjale
4. Tootearenduse seminaride 1 10-le ettevõtjale ja kohtumiste arv 6
5. Nõustatud ettevõtete arv 24
6. Eesti Toidutee võrgustikus osalemise pakkumiste arv  2
7. Projektis osalenud ja kasu saanud ettevõtete arv 50
</t>
  </si>
  <si>
    <t xml:space="preserve">Eesmärgiks on võimestunud ja tegusad kogukonnad, kes on kaasatud kohaliku elu ja heaolu arendamisse, tööhõive ja piirkonna eluvõime tagamisse:
• Kogukondliku suutlikkuse arendamine - ettevõtete, organisatsioonide, elanike koostöö tihendamine kogukonna sotsiaal-majanduslike probleemide lahendamisel
• Piirkonna eripära arvestades vähenenud konkurentsivõimega inimeste töötamisele kaasa aitamine maapiirkonnas
• Noorte ja mitteaktiivsete inimeste ettevõtlikkuse ja töölkäimise suurendamine
• Ettevõtete võrgustumine kogukonnas, kasu suurendamine kogukonnale ja vastupidi
• Võrumaale sobivate kogukondlike lahenduste väljatöötamine.
</t>
  </si>
  <si>
    <t xml:space="preserve"> Väljundiks on väljatöötatud ettepanekud ja teostatud tegevused, mis suurendavad kogukondade teadlikkust, ettevõtlikkust ja võimet kogukondlikku ettevõtlikkuse, jagamismajanduse ja sotsiaalse ettevõtluse suurendamiseks. </t>
  </si>
  <si>
    <t>Võrumaa eripäraks on hajaasustus, väike rahvastikutihedus, kultuuriline identiteet, Eesti keskmisega võrreldes kiiremini vananev ja vähenev rahvastik; Eesti keskmisest halvem sotsiaalmajanduslik olukord ning suurem erivajadustega või toimetulekuraskustes inimeste osakaal. Need tegurid takistavad avaliku- ja erasektori, ettevõtluse arengut ja teenuste tõhusat korraldamist traditsioonilisel viisil. Kiirelt muutuv üleüldine olukord suurendab vajadust leida uusi toimivaid lahendusi, et tagada normaalne elukeskkond ja heaolu, mis on eelduseks inimeste püsimiseks piirkonnas (väljarände vähenemine).                                                 Piirkonna jätkusuutlikkuse tagamiseks on teenuste osutamiseks ja majanduse elavdamiseks vaja leida eripärale vastavad toimemudelid, mis kasutaksid ära piirkonna tugevusi ning arvestaksid olukorda raskendavaid tegureid. Üks võimalik lahendus on kogukondliku ressursi tõhusam kasutus - hästitoimivad inimeselt-inimesele sidemed ja kohaliku (sotsiaalse) ettevõtluse vormid täiendavad nii institutsionaalseid protsesse kui pakuvad alternatiivi klassikalisele majandustegevusele. Jätkusuutlikud on kogukonnad, kus kodanikud võtavad suurema vastutuse heaolu loomisel ja ei looda ainult "kuskilt tulevatele" valmis lahendustele.
Reaalsete piirkonda toetavate lahendusteni jõudmiseks on vaja suurendada osapoolte teadlikkust jagamismajandusest ja sotsiaalsest ettevõtlusest, kogukonna kaasatust ning initsiatiivi sh noorte ettevõtlikkusest.</t>
  </si>
  <si>
    <t>1) Suurenenud on kodanike teadlikkus ettevõtlikkusest ja kogukondlikust ettevõtlusest,  jagamismajandusest ja sotsiaalsest ettevõtlusest.
2) Noored on kaasatud kogukondlike lahenduste loomisesse. Noortele jagatakse teadmisi, kuidas ideest saab tegu, kuidas toimib ettevõtlus üldiselt, millised ettevõtlusvormid on olemas, kuidas vastutustundlikku ettevõtlikkuse abil lahendada ühiskondlikke probleeme ja samas luua ka töökohti. 
3) Paranenud on madalama konkurentsivõimega inimeste osalemine tööturul ja kogukondlikus tegevuses.
4) Suurenenud on võimalused ja koostöö omavalitsuste teenuste „ära korraldamiselt“ kohalike ressursside mobiliseerimiseks, osapoolte kaasamiseks ja lahenduste ühiselt leidmist soodustavate tingimuste loomiseks poole.</t>
  </si>
  <si>
    <t>1. Kaardistatakse kogukondlku ettevõtlikkuse ja selle arendamise hetkeolukord, olemus ja võimalused, arengu mõõdupuud.                                   2. Viiakse läbi tegevused (koolitused, pilootprojektid), mis aitavad kaasa kogukondliku ettevõtlikkuse suurendamiseks.                                                         3. Valmib raport, mis täpsustab kogukondliku ettevõtlikkuse olemust läbi kohalike näidete, teeb ettepanekuid edasisteks tegevusteks ning toob välja Võrumaa oludesse sobivad võimalused, kuidas mõõta kogukondlikku aktiivsust ja inimeste kaasatust.</t>
  </si>
  <si>
    <r>
      <t xml:space="preserve">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 
                                                                                                                                                                                                         </t>
    </r>
    <r>
      <rPr>
        <sz val="10"/>
        <rFont val="Calibri"/>
        <family val="2"/>
        <charset val="186"/>
      </rPr>
      <t xml:space="preserve">Tegevuse oluliseks mittemõõdetavaks tulemuseks on muutused väärtuskeskkonnas. </t>
    </r>
  </si>
  <si>
    <t xml:space="preserve">1. Olukorra kaardistus kogukondlku ettevõtlikkuse ja selle arendamise hetkeolukorrast, olemusest ja võimalusestd, arenguindikaatoritest.                  2. Läbi viidud tegevused (koolitused, pilootprojektid), mis aitavad kaasa kogukondliku ettevõtlikkuse suurendamiseks.                                                         3. Valminud raport, mis täpsustab kogukondliku ettevõtlikkuse olemust läbi kohalike näidete, ettepanekud arv kogukonna ettevõtlikkuse suurendmiseks   4. Projekti tegevusest osa võtnud inimeste arv sh noored                                                                                                                                                              </t>
  </si>
  <si>
    <t>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t>
  </si>
  <si>
    <t>1. Tegevuse toel tekkinud kogukondlike algatuste arv pilootpiirkonnas 6
2. Edukalt teostatud pilootprojektide arv 4                                                                                                                          3. Kogukondade arv,  mille olukorda parandati 6                                                                                                                4. Tegevuste toel tekkinud algatustes osalenud madalama konkurentsivõimega inimeste arv 28                             5. Jagamismajandusel põhinevate teenuste uute kasutajate arv piirkonnas 16                                                             6. Inimeste sh noored arv, kelle teadlikkus suurenes (uutest) ettevõtlusvormidest ja kogukonna arendamise viisidest 44</t>
  </si>
  <si>
    <t xml:space="preserve">1. Olukorra kaardistus kogukondlku ettevõtlikkuse ja selle arendamise hetkeolukorrast, olemusest ja võimalusestd, arenguindikaatoritest.                  2. Läbi viidud tegevused (koolitused, pilootprojektid), mis aitavad kaasa kogukondliku ettevõtlikkuse suurendamiseks. 8                                                     3. Valminud raport, mis täpsustab kogukondliku ettevõtlikkuse olemust läbi kohalike näidete, ettepanekud arv kogukonna ettevõtlikkuse suurendmiseks   4. Projekti tegevusest osa võtnud inimeste arv sh noored 65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</si>
</sst>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4" formatCode="_-* #,##0.00\ &quot;€&quot;_-;\-* #,##0.00\ &quot;€&quot;_-;_-* &quot;-&quot;??\ &quot;€&quot;_-;_-@_-"/>
    <numFmt numFmtId="164" formatCode="_-* #,##0\ [$€-425]_-;\-* #,##0\ [$€-425]_-;_-* &quot;-&quot;??\ [$€-425]_-;_-@"/>
  </numFmts>
  <fonts count="62" x14ac:knownFonts="1">
    <font>
      <sz val="11"/>
      <color rgb="FF000000"/>
      <name val="Calibri"/>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4"/>
      <color rgb="FF000000"/>
      <name val="Calibri"/>
      <family val="2"/>
      <charset val="186"/>
    </font>
    <font>
      <b/>
      <sz val="11"/>
      <color rgb="FF000000"/>
      <name val="Calibri"/>
      <family val="2"/>
      <charset val="186"/>
    </font>
    <font>
      <sz val="9"/>
      <color rgb="FF000000"/>
      <name val="Verdana"/>
      <family val="2"/>
      <charset val="186"/>
    </font>
    <font>
      <i/>
      <sz val="10"/>
      <color rgb="FF000000"/>
      <name val="Calibri"/>
      <family val="2"/>
      <charset val="186"/>
    </font>
    <font>
      <sz val="11"/>
      <color rgb="FFFF0000"/>
      <name val="Calibri"/>
      <family val="2"/>
      <charset val="186"/>
    </font>
    <font>
      <sz val="11"/>
      <name val="Calibri"/>
      <family val="2"/>
      <charset val="186"/>
    </font>
    <font>
      <sz val="11"/>
      <name val="Calibri"/>
      <family val="2"/>
      <charset val="186"/>
    </font>
    <font>
      <i/>
      <sz val="11"/>
      <color rgb="FF000000"/>
      <name val="Calibri"/>
      <family val="2"/>
      <charset val="186"/>
    </font>
    <font>
      <b/>
      <sz val="11"/>
      <name val="Calibri"/>
      <family val="2"/>
      <charset val="186"/>
    </font>
    <font>
      <sz val="9"/>
      <name val="Calibri"/>
      <family val="2"/>
      <charset val="186"/>
    </font>
    <font>
      <sz val="9"/>
      <color rgb="FF000000"/>
      <name val="Calibri"/>
      <family val="2"/>
      <charset val="186"/>
    </font>
    <font>
      <i/>
      <sz val="11"/>
      <name val="Calibri"/>
      <family val="2"/>
      <charset val="186"/>
    </font>
    <font>
      <i/>
      <sz val="11"/>
      <color rgb="FF222222"/>
      <name val="Arial"/>
      <family val="2"/>
      <charset val="186"/>
    </font>
    <font>
      <i/>
      <sz val="11"/>
      <color rgb="FF000000"/>
      <name val="Arial"/>
      <family val="2"/>
      <charset val="186"/>
    </font>
    <font>
      <sz val="11"/>
      <color rgb="FF000000"/>
      <name val="Calibri"/>
      <family val="2"/>
      <charset val="186"/>
    </font>
    <font>
      <b/>
      <sz val="12"/>
      <color rgb="FF000000"/>
      <name val="Calibri"/>
      <family val="2"/>
      <charset val="186"/>
    </font>
    <font>
      <sz val="11"/>
      <color rgb="FF000000"/>
      <name val="Calibri"/>
      <family val="2"/>
      <charset val="186"/>
    </font>
    <font>
      <i/>
      <sz val="11"/>
      <color rgb="FF000000"/>
      <name val="Calibri"/>
      <family val="2"/>
      <charset val="186"/>
    </font>
    <font>
      <sz val="11"/>
      <name val="Calibri"/>
      <family val="2"/>
      <charset val="186"/>
    </font>
    <font>
      <b/>
      <sz val="11"/>
      <color rgb="FF000000"/>
      <name val="Calibri"/>
      <family val="2"/>
      <charset val="186"/>
    </font>
    <font>
      <sz val="11"/>
      <color rgb="FFFF0000"/>
      <name val="Calibri"/>
      <family val="2"/>
      <charset val="186"/>
      <scheme val="minor"/>
    </font>
    <font>
      <b/>
      <sz val="11"/>
      <color theme="1"/>
      <name val="Calibri"/>
      <family val="2"/>
      <charset val="186"/>
      <scheme val="minor"/>
    </font>
    <font>
      <sz val="10"/>
      <color indexed="8"/>
      <name val="Arial"/>
      <family val="2"/>
      <charset val="186"/>
    </font>
    <font>
      <b/>
      <sz val="10"/>
      <color indexed="8"/>
      <name val="Arial"/>
      <family val="2"/>
      <charset val="186"/>
    </font>
    <font>
      <i/>
      <sz val="9"/>
      <color rgb="FF000000"/>
      <name val="Calibri"/>
      <family val="2"/>
      <charset val="186"/>
    </font>
    <font>
      <b/>
      <sz val="14"/>
      <name val="Calibri"/>
      <family val="2"/>
      <charset val="186"/>
      <scheme val="minor"/>
    </font>
    <font>
      <sz val="10"/>
      <color theme="1"/>
      <name val="Calibri"/>
      <family val="2"/>
      <charset val="186"/>
      <scheme val="minor"/>
    </font>
    <font>
      <b/>
      <sz val="14"/>
      <color theme="1"/>
      <name val="Calibri"/>
      <family val="2"/>
      <charset val="186"/>
      <scheme val="minor"/>
    </font>
    <font>
      <sz val="14"/>
      <color theme="1"/>
      <name val="Calibri"/>
      <family val="2"/>
      <charset val="186"/>
      <scheme val="minor"/>
    </font>
    <font>
      <i/>
      <sz val="11"/>
      <color theme="1"/>
      <name val="Calibri"/>
      <family val="2"/>
      <charset val="186"/>
      <scheme val="minor"/>
    </font>
    <font>
      <sz val="11"/>
      <name val="Calibri"/>
      <family val="2"/>
      <charset val="186"/>
      <scheme val="minor"/>
    </font>
    <font>
      <i/>
      <sz val="11"/>
      <name val="Calibri"/>
      <family val="2"/>
      <charset val="186"/>
      <scheme val="minor"/>
    </font>
    <font>
      <b/>
      <sz val="11"/>
      <name val="Calibri"/>
      <family val="2"/>
      <charset val="186"/>
      <scheme val="minor"/>
    </font>
    <font>
      <sz val="12"/>
      <color theme="1"/>
      <name val="Times New Roman"/>
      <family val="1"/>
      <charset val="186"/>
    </font>
    <font>
      <b/>
      <sz val="14"/>
      <color rgb="FF000000"/>
      <name val="Calibri"/>
      <family val="2"/>
      <charset val="186"/>
    </font>
    <font>
      <i/>
      <sz val="10"/>
      <color rgb="FF000000"/>
      <name val="Calibri"/>
      <family val="2"/>
      <charset val="186"/>
    </font>
    <font>
      <sz val="14"/>
      <color rgb="FF000000"/>
      <name val="Calibri"/>
      <family val="2"/>
      <charset val="186"/>
    </font>
    <font>
      <b/>
      <i/>
      <sz val="11"/>
      <name val="Calibri"/>
      <family val="2"/>
      <charset val="186"/>
      <scheme val="minor"/>
    </font>
    <font>
      <b/>
      <sz val="12"/>
      <color theme="1"/>
      <name val="Calibri"/>
      <family val="2"/>
      <charset val="186"/>
      <scheme val="minor"/>
    </font>
    <font>
      <sz val="11"/>
      <color rgb="FF000000"/>
      <name val="Calibri"/>
      <family val="2"/>
      <charset val="186"/>
      <scheme val="minor"/>
    </font>
    <font>
      <b/>
      <sz val="8"/>
      <color indexed="81"/>
      <name val="Tahoma"/>
      <family val="2"/>
      <charset val="186"/>
    </font>
    <font>
      <sz val="8"/>
      <color indexed="81"/>
      <name val="Tahoma"/>
      <family val="2"/>
      <charset val="186"/>
    </font>
    <font>
      <i/>
      <sz val="11"/>
      <name val="Calibri"/>
      <family val="2"/>
      <charset val="186"/>
    </font>
    <font>
      <b/>
      <sz val="11"/>
      <name val="Calibri"/>
      <family val="2"/>
      <charset val="186"/>
    </font>
    <font>
      <i/>
      <sz val="11"/>
      <color rgb="FF222222"/>
      <name val="Calibri"/>
      <family val="2"/>
      <charset val="186"/>
    </font>
    <font>
      <sz val="11"/>
      <color rgb="FFFFFFFF"/>
      <name val="Calibri"/>
      <family val="2"/>
      <charset val="186"/>
    </font>
    <font>
      <sz val="10"/>
      <color rgb="FF000000"/>
      <name val="Calibri"/>
      <family val="2"/>
      <charset val="186"/>
    </font>
    <font>
      <sz val="11"/>
      <color rgb="FF222222"/>
      <name val="Calibri"/>
      <family val="2"/>
      <charset val="186"/>
      <scheme val="minor"/>
    </font>
    <font>
      <sz val="12"/>
      <color rgb="FF000000"/>
      <name val="Calibri"/>
      <family val="2"/>
      <charset val="186"/>
    </font>
    <font>
      <sz val="12"/>
      <color theme="1"/>
      <name val="Calibri"/>
      <family val="2"/>
      <charset val="186"/>
      <scheme val="minor"/>
    </font>
    <font>
      <b/>
      <sz val="14"/>
      <color theme="1"/>
      <name val="Calibri"/>
      <family val="2"/>
      <charset val="186"/>
    </font>
    <font>
      <b/>
      <sz val="12"/>
      <name val="Calibri"/>
      <family val="2"/>
      <charset val="186"/>
      <scheme val="minor"/>
    </font>
    <font>
      <sz val="12"/>
      <name val="Calibri"/>
      <family val="2"/>
      <charset val="186"/>
      <scheme val="minor"/>
    </font>
    <font>
      <sz val="8"/>
      <color rgb="FF000000"/>
      <name val="Calibri"/>
      <family val="2"/>
      <charset val="186"/>
    </font>
    <font>
      <sz val="10"/>
      <name val="Calibri"/>
      <family val="2"/>
      <charset val="186"/>
    </font>
    <font>
      <sz val="11"/>
      <color theme="1"/>
      <name val="Calibri"/>
      <family val="2"/>
      <charset val="186"/>
    </font>
    <font>
      <sz val="9"/>
      <color theme="1"/>
      <name val="Verdana"/>
      <family val="2"/>
      <charset val="186"/>
    </font>
    <font>
      <b/>
      <sz val="10"/>
      <color theme="1"/>
      <name val="Calibri"/>
      <family val="2"/>
      <charset val="186"/>
      <scheme val="minor"/>
    </font>
  </fonts>
  <fills count="14">
    <fill>
      <patternFill patternType="none"/>
    </fill>
    <fill>
      <patternFill patternType="gray125"/>
    </fill>
    <fill>
      <patternFill patternType="solid">
        <fgColor rgb="FFE7E6E6"/>
        <bgColor rgb="FFE7E6E6"/>
      </patternFill>
    </fill>
    <fill>
      <patternFill patternType="solid">
        <fgColor rgb="FFFEF2CB"/>
        <bgColor rgb="FFFEF2CB"/>
      </patternFill>
    </fill>
    <fill>
      <patternFill patternType="solid">
        <fgColor rgb="FFFFFFFF"/>
        <bgColor rgb="FFFFFFFF"/>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rgb="FFFFFF00"/>
      </patternFill>
    </fill>
    <fill>
      <patternFill patternType="solid">
        <fgColor theme="7" tint="0.79998168889431442"/>
        <bgColor indexed="64"/>
      </patternFill>
    </fill>
    <fill>
      <patternFill patternType="solid">
        <fgColor theme="7" tint="0.79998168889431442"/>
        <bgColor rgb="FFFEF2CB"/>
      </patternFill>
    </fill>
    <fill>
      <patternFill patternType="solid">
        <fgColor theme="9" tint="0.79998168889431442"/>
        <bgColor indexed="64"/>
      </patternFill>
    </fill>
    <fill>
      <patternFill patternType="solid">
        <fgColor theme="0"/>
        <bgColor rgb="FFE7E6E6"/>
      </patternFill>
    </fill>
    <fill>
      <patternFill patternType="solid">
        <fgColor theme="0"/>
        <bgColor rgb="FFDEEAF6"/>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auto="1"/>
      </top>
      <bottom style="double">
        <color auto="1"/>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0" fontId="26" fillId="0" borderId="0" applyFill="0" applyProtection="0">
      <alignment vertical="top"/>
    </xf>
    <xf numFmtId="0" fontId="3" fillId="0" borderId="0"/>
  </cellStyleXfs>
  <cellXfs count="482">
    <xf numFmtId="0" fontId="0" fillId="0" borderId="0" xfId="0" applyFont="1" applyAlignment="1"/>
    <xf numFmtId="0" fontId="4" fillId="0" borderId="0" xfId="0" applyFont="1" applyAlignment="1"/>
    <xf numFmtId="0" fontId="4" fillId="0" borderId="0" xfId="0" applyFont="1"/>
    <xf numFmtId="0" fontId="0" fillId="0" borderId="0" xfId="0" applyFont="1" applyAlignment="1">
      <alignment wrapText="1"/>
    </xf>
    <xf numFmtId="0" fontId="0" fillId="0" borderId="0" xfId="0" applyFont="1"/>
    <xf numFmtId="0" fontId="0" fillId="0" borderId="0" xfId="0" applyFont="1"/>
    <xf numFmtId="0" fontId="5" fillId="0" borderId="0" xfId="0" applyFont="1" applyAlignment="1">
      <alignment horizontal="left" vertical="top" wrapText="1"/>
    </xf>
    <xf numFmtId="0" fontId="4" fillId="0" borderId="0" xfId="0" applyFont="1" applyAlignment="1">
      <alignment wrapText="1"/>
    </xf>
    <xf numFmtId="0" fontId="6" fillId="0" borderId="0" xfId="0" applyFont="1" applyAlignment="1"/>
    <xf numFmtId="0" fontId="0" fillId="2" borderId="1" xfId="0" applyFont="1" applyFill="1" applyBorder="1" applyAlignment="1">
      <alignment wrapText="1"/>
    </xf>
    <xf numFmtId="0" fontId="7" fillId="0" borderId="1" xfId="0" applyFont="1" applyBorder="1" applyAlignment="1">
      <alignment wrapText="1"/>
    </xf>
    <xf numFmtId="0" fontId="0" fillId="0" borderId="1" xfId="0" applyFont="1" applyBorder="1" applyAlignment="1">
      <alignment wrapText="1"/>
    </xf>
    <xf numFmtId="0" fontId="5" fillId="2" borderId="9" xfId="0" applyFont="1" applyFill="1" applyBorder="1" applyAlignment="1">
      <alignment vertical="center" wrapText="1"/>
    </xf>
    <xf numFmtId="0" fontId="0" fillId="0" borderId="10" xfId="0" applyFont="1" applyBorder="1" applyAlignment="1">
      <alignment wrapText="1"/>
    </xf>
    <xf numFmtId="0" fontId="0" fillId="0" borderId="0" xfId="0" applyFont="1" applyAlignment="1">
      <alignment wrapText="1"/>
    </xf>
    <xf numFmtId="0" fontId="5" fillId="2" borderId="13" xfId="0" applyFont="1" applyFill="1" applyBorder="1" applyAlignment="1">
      <alignment vertical="center" wrapText="1"/>
    </xf>
    <xf numFmtId="0" fontId="5" fillId="2" borderId="13" xfId="0" applyFont="1" applyFill="1" applyBorder="1" applyAlignment="1">
      <alignment wrapText="1"/>
    </xf>
    <xf numFmtId="0" fontId="12" fillId="2" borderId="13" xfId="0" applyFont="1" applyFill="1" applyBorder="1" applyAlignment="1">
      <alignment wrapText="1"/>
    </xf>
    <xf numFmtId="0" fontId="0" fillId="0" borderId="2" xfId="0" applyFont="1" applyBorder="1" applyAlignment="1">
      <alignment wrapText="1"/>
    </xf>
    <xf numFmtId="0" fontId="11" fillId="0" borderId="5" xfId="0" applyFont="1" applyBorder="1" applyAlignment="1">
      <alignment vertical="top" wrapText="1"/>
    </xf>
    <xf numFmtId="0" fontId="5" fillId="0" borderId="0" xfId="0" applyFont="1" applyAlignment="1">
      <alignment wrapText="1"/>
    </xf>
    <xf numFmtId="0" fontId="0" fillId="0" borderId="0" xfId="0" applyFont="1" applyAlignment="1">
      <alignment wrapText="1"/>
    </xf>
    <xf numFmtId="0" fontId="11" fillId="0" borderId="0" xfId="0" applyFont="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16" fillId="4" borderId="0" xfId="0" applyFont="1" applyFill="1" applyAlignment="1">
      <alignment wrapText="1"/>
    </xf>
    <xf numFmtId="0" fontId="5" fillId="2" borderId="5" xfId="0" applyFont="1" applyFill="1" applyBorder="1" applyAlignment="1">
      <alignment horizontal="left" vertical="center" wrapText="1"/>
    </xf>
    <xf numFmtId="0" fontId="0" fillId="0" borderId="0" xfId="0" applyFont="1" applyAlignment="1">
      <alignment vertical="top" wrapText="1"/>
    </xf>
    <xf numFmtId="0" fontId="5" fillId="2" borderId="1" xfId="0" applyFont="1" applyFill="1" applyBorder="1" applyAlignment="1">
      <alignment horizontal="left" vertical="center" wrapText="1"/>
    </xf>
    <xf numFmtId="0" fontId="0" fillId="0" borderId="0" xfId="0" applyFont="1" applyAlignment="1">
      <alignment vertical="top"/>
    </xf>
    <xf numFmtId="0" fontId="11" fillId="0" borderId="0" xfId="0" applyFont="1" applyAlignment="1">
      <alignment vertical="center" wrapText="1"/>
    </xf>
    <xf numFmtId="0" fontId="5" fillId="2" borderId="1" xfId="0" applyFont="1" applyFill="1" applyBorder="1" applyAlignment="1">
      <alignment horizontal="left" vertical="center" wrapText="1"/>
    </xf>
    <xf numFmtId="0" fontId="17" fillId="4" borderId="0" xfId="0" applyFont="1" applyFill="1" applyAlignment="1">
      <alignment wrapText="1"/>
    </xf>
    <xf numFmtId="0" fontId="18" fillId="0" borderId="0" xfId="0" applyFont="1" applyAlignment="1">
      <alignment wrapText="1"/>
    </xf>
    <xf numFmtId="0" fontId="5" fillId="0" borderId="13" xfId="0" applyFont="1" applyBorder="1" applyAlignment="1">
      <alignment wrapText="1"/>
    </xf>
    <xf numFmtId="0" fontId="11" fillId="0" borderId="5" xfId="0" applyFont="1" applyBorder="1" applyAlignment="1">
      <alignment wrapText="1"/>
    </xf>
    <xf numFmtId="0" fontId="11" fillId="0" borderId="0" xfId="0" applyFont="1" applyAlignment="1">
      <alignment vertical="center"/>
    </xf>
    <xf numFmtId="0" fontId="5" fillId="2" borderId="8" xfId="0" applyFont="1" applyFill="1" applyBorder="1" applyAlignment="1">
      <alignment vertical="center" wrapText="1"/>
    </xf>
    <xf numFmtId="0" fontId="0" fillId="4" borderId="0" xfId="0" applyFont="1" applyFill="1" applyAlignment="1">
      <alignment wrapText="1"/>
    </xf>
    <xf numFmtId="0" fontId="0" fillId="0" borderId="18" xfId="0" applyFont="1" applyBorder="1" applyAlignment="1">
      <alignment wrapText="1"/>
    </xf>
    <xf numFmtId="0" fontId="5" fillId="0" borderId="20" xfId="0" applyFont="1" applyBorder="1" applyAlignment="1">
      <alignment wrapText="1"/>
    </xf>
    <xf numFmtId="0" fontId="0" fillId="0" borderId="11" xfId="0" applyFont="1" applyBorder="1" applyAlignment="1">
      <alignment wrapText="1"/>
    </xf>
    <xf numFmtId="0" fontId="5" fillId="0" borderId="12" xfId="0" applyFont="1" applyBorder="1" applyAlignment="1">
      <alignment wrapText="1"/>
    </xf>
    <xf numFmtId="0" fontId="17" fillId="4" borderId="0" xfId="0" applyFont="1" applyFill="1" applyAlignment="1">
      <alignment vertical="top" wrapText="1"/>
    </xf>
    <xf numFmtId="0" fontId="0" fillId="0" borderId="1" xfId="0" applyFont="1" applyBorder="1" applyAlignment="1">
      <alignment wrapText="1"/>
    </xf>
    <xf numFmtId="0" fontId="0" fillId="0" borderId="4" xfId="0" applyFont="1" applyBorder="1" applyAlignment="1">
      <alignment wrapText="1"/>
    </xf>
    <xf numFmtId="0" fontId="0" fillId="0" borderId="4" xfId="0" applyFont="1" applyBorder="1" applyAlignment="1">
      <alignment wrapText="1"/>
    </xf>
    <xf numFmtId="0" fontId="5" fillId="0" borderId="0" xfId="0" applyFont="1" applyAlignment="1">
      <alignment vertical="center"/>
    </xf>
    <xf numFmtId="0" fontId="18" fillId="0" borderId="0" xfId="0" applyFont="1"/>
    <xf numFmtId="0" fontId="0" fillId="0" borderId="0" xfId="0" applyFont="1" applyAlignment="1">
      <alignment horizontal="left" wrapText="1"/>
    </xf>
    <xf numFmtId="0" fontId="0" fillId="0" borderId="1" xfId="0" applyFont="1" applyBorder="1" applyAlignment="1">
      <alignment wrapText="1"/>
    </xf>
    <xf numFmtId="0" fontId="0" fillId="0" borderId="1" xfId="0" applyFont="1" applyBorder="1" applyAlignment="1"/>
    <xf numFmtId="0" fontId="11" fillId="0" borderId="0" xfId="0" applyFont="1" applyAlignment="1">
      <alignment horizontal="center" wrapText="1"/>
    </xf>
    <xf numFmtId="0" fontId="0" fillId="2" borderId="23" xfId="0" applyFont="1" applyFill="1" applyBorder="1" applyAlignment="1">
      <alignment horizontal="left"/>
    </xf>
    <xf numFmtId="0" fontId="0" fillId="2" borderId="24" xfId="0" applyFont="1" applyFill="1" applyBorder="1" applyAlignment="1">
      <alignment horizontal="left"/>
    </xf>
    <xf numFmtId="0" fontId="0" fillId="0" borderId="0" xfId="0" applyFont="1" applyAlignment="1"/>
    <xf numFmtId="0" fontId="0" fillId="0" borderId="1" xfId="0" applyFont="1" applyBorder="1" applyAlignment="1">
      <alignment horizontal="left" wrapText="1"/>
    </xf>
    <xf numFmtId="0" fontId="0" fillId="0" borderId="1" xfId="0" applyFont="1" applyBorder="1" applyAlignment="1">
      <alignment horizontal="left"/>
    </xf>
    <xf numFmtId="0" fontId="0" fillId="0" borderId="0" xfId="0" applyFont="1" applyAlignment="1">
      <alignment horizontal="left" wrapText="1"/>
    </xf>
    <xf numFmtId="0" fontId="5" fillId="2" borderId="2" xfId="0" applyFont="1" applyFill="1" applyBorder="1" applyAlignment="1">
      <alignment wrapText="1"/>
    </xf>
    <xf numFmtId="0" fontId="5" fillId="2" borderId="4" xfId="0" applyFont="1" applyFill="1" applyBorder="1" applyAlignment="1">
      <alignment wrapText="1"/>
    </xf>
    <xf numFmtId="0" fontId="5" fillId="2" borderId="3" xfId="0" applyFont="1" applyFill="1" applyBorder="1" applyAlignment="1">
      <alignment wrapText="1"/>
    </xf>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23" fillId="2" borderId="1" xfId="0" applyFont="1" applyFill="1" applyBorder="1" applyAlignment="1">
      <alignment horizontal="left" vertical="center" wrapText="1"/>
    </xf>
    <xf numFmtId="0" fontId="0" fillId="0" borderId="0" xfId="0" applyFont="1" applyAlignment="1"/>
    <xf numFmtId="0" fontId="20" fillId="0" borderId="2" xfId="0" applyFont="1" applyBorder="1" applyAlignment="1">
      <alignment wrapText="1"/>
    </xf>
    <xf numFmtId="0" fontId="26" fillId="0" borderId="0" xfId="1" applyFill="1" applyProtection="1">
      <alignment vertical="top"/>
    </xf>
    <xf numFmtId="0" fontId="27" fillId="0" borderId="0" xfId="1" applyFont="1" applyFill="1" applyProtection="1">
      <alignment vertical="top"/>
    </xf>
    <xf numFmtId="0" fontId="26" fillId="0" borderId="25" xfId="1" applyFill="1" applyBorder="1" applyProtection="1">
      <alignment vertical="top"/>
    </xf>
    <xf numFmtId="0" fontId="27" fillId="0" borderId="25" xfId="1" applyFont="1" applyFill="1" applyBorder="1" applyProtection="1">
      <alignment vertical="top"/>
    </xf>
    <xf numFmtId="3" fontId="26" fillId="0" borderId="0" xfId="1" applyNumberFormat="1" applyFill="1" applyProtection="1">
      <alignment vertical="top"/>
    </xf>
    <xf numFmtId="0" fontId="27" fillId="0" borderId="0" xfId="1" applyFont="1" applyFill="1" applyAlignment="1" applyProtection="1">
      <alignment vertical="top" indent="1"/>
    </xf>
    <xf numFmtId="0" fontId="20" fillId="4" borderId="1" xfId="0" applyFont="1" applyFill="1" applyBorder="1" applyAlignment="1">
      <alignment horizontal="left" wrapText="1"/>
    </xf>
    <xf numFmtId="0" fontId="20" fillId="0" borderId="1" xfId="0" applyFont="1" applyBorder="1" applyAlignment="1">
      <alignment horizontal="left" wrapText="1"/>
    </xf>
    <xf numFmtId="0" fontId="20" fillId="0" borderId="0" xfId="0" applyFont="1" applyAlignment="1">
      <alignment horizontal="left"/>
    </xf>
    <xf numFmtId="0" fontId="20" fillId="0" borderId="1" xfId="0" applyFont="1" applyBorder="1" applyAlignment="1">
      <alignment wrapText="1"/>
    </xf>
    <xf numFmtId="0" fontId="21" fillId="0" borderId="5" xfId="0" applyFont="1" applyBorder="1" applyAlignment="1">
      <alignment wrapText="1"/>
    </xf>
    <xf numFmtId="0" fontId="21" fillId="0" borderId="5" xfId="0" applyFont="1" applyBorder="1" applyAlignment="1">
      <alignment horizontal="left" vertical="top" wrapText="1"/>
    </xf>
    <xf numFmtId="0" fontId="21" fillId="0" borderId="1" xfId="0" applyFont="1" applyBorder="1" applyAlignment="1">
      <alignment wrapText="1"/>
    </xf>
    <xf numFmtId="0" fontId="21" fillId="0" borderId="5" xfId="0" applyFont="1" applyBorder="1" applyAlignment="1">
      <alignment vertical="top" wrapText="1"/>
    </xf>
    <xf numFmtId="0" fontId="29" fillId="0" borderId="0" xfId="0" applyFont="1"/>
    <xf numFmtId="0" fontId="30" fillId="0" borderId="0" xfId="0" applyFont="1" applyAlignment="1">
      <alignment horizontal="left" vertical="center" indent="1"/>
    </xf>
    <xf numFmtId="0" fontId="0" fillId="0" borderId="26" xfId="0" applyBorder="1" applyAlignment="1">
      <alignment wrapText="1"/>
    </xf>
    <xf numFmtId="0" fontId="0" fillId="0" borderId="26" xfId="0" applyBorder="1" applyAlignment="1">
      <alignment vertical="top" wrapText="1"/>
    </xf>
    <xf numFmtId="0" fontId="3" fillId="0" borderId="0" xfId="2" applyAlignment="1">
      <alignment wrapText="1"/>
    </xf>
    <xf numFmtId="0" fontId="3" fillId="0" borderId="0" xfId="2" applyFill="1" applyAlignment="1">
      <alignment wrapText="1"/>
    </xf>
    <xf numFmtId="3" fontId="37" fillId="0" borderId="0" xfId="2" applyNumberFormat="1" applyFont="1"/>
    <xf numFmtId="0" fontId="25" fillId="5" borderId="37" xfId="2" applyFont="1" applyFill="1" applyBorder="1" applyAlignment="1">
      <alignment vertical="center" wrapText="1"/>
    </xf>
    <xf numFmtId="0" fontId="33" fillId="0" borderId="0" xfId="2" applyFont="1" applyBorder="1" applyAlignment="1">
      <alignment vertical="center" wrapText="1"/>
    </xf>
    <xf numFmtId="0" fontId="33" fillId="0" borderId="0" xfId="2" applyFont="1" applyFill="1" applyBorder="1" applyAlignment="1">
      <alignment vertical="center" wrapText="1"/>
    </xf>
    <xf numFmtId="0" fontId="3" fillId="0" borderId="29" xfId="2" applyBorder="1" applyAlignment="1">
      <alignment wrapText="1"/>
    </xf>
    <xf numFmtId="0" fontId="25" fillId="0" borderId="0" xfId="2" applyFont="1" applyAlignment="1">
      <alignment wrapText="1"/>
    </xf>
    <xf numFmtId="0" fontId="25" fillId="5" borderId="26" xfId="2" applyFont="1" applyFill="1" applyBorder="1" applyAlignment="1">
      <alignment horizontal="left" vertical="center" wrapText="1"/>
    </xf>
    <xf numFmtId="0" fontId="3" fillId="0" borderId="0" xfId="2" applyBorder="1" applyAlignment="1">
      <alignment wrapText="1"/>
    </xf>
    <xf numFmtId="0" fontId="25" fillId="0" borderId="0" xfId="2" applyFont="1" applyFill="1" applyBorder="1" applyAlignment="1">
      <alignment wrapText="1"/>
    </xf>
    <xf numFmtId="0" fontId="25" fillId="5" borderId="33" xfId="2" applyFont="1" applyFill="1" applyBorder="1" applyAlignment="1">
      <alignment vertical="center" wrapText="1"/>
    </xf>
    <xf numFmtId="0" fontId="32" fillId="0" borderId="0" xfId="2" applyFont="1" applyFill="1" applyAlignment="1">
      <alignment wrapText="1"/>
    </xf>
    <xf numFmtId="0" fontId="31" fillId="0" borderId="0" xfId="2" applyFont="1" applyAlignment="1"/>
    <xf numFmtId="0" fontId="30" fillId="0" borderId="0" xfId="2" applyFont="1" applyAlignment="1">
      <alignment horizontal="left" vertical="center" indent="1"/>
    </xf>
    <xf numFmtId="0" fontId="29" fillId="0" borderId="0" xfId="2" applyFont="1"/>
    <xf numFmtId="0" fontId="0" fillId="0" borderId="38" xfId="0" applyBorder="1" applyAlignment="1">
      <alignment wrapText="1"/>
    </xf>
    <xf numFmtId="0" fontId="20" fillId="0" borderId="26" xfId="0" applyFont="1" applyBorder="1" applyAlignment="1">
      <alignment wrapText="1"/>
    </xf>
    <xf numFmtId="0" fontId="34" fillId="0" borderId="26" xfId="0" applyFont="1" applyBorder="1" applyAlignment="1">
      <alignment wrapText="1"/>
    </xf>
    <xf numFmtId="0" fontId="11"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26" xfId="0" applyBorder="1" applyAlignment="1">
      <alignment horizontal="left" vertical="top" wrapText="1"/>
    </xf>
    <xf numFmtId="0" fontId="20" fillId="0" borderId="1" xfId="0" applyFont="1" applyBorder="1" applyAlignment="1">
      <alignment horizontal="left" vertical="top" wrapText="1"/>
    </xf>
    <xf numFmtId="0" fontId="20" fillId="0" borderId="26" xfId="0" applyFont="1" applyBorder="1" applyAlignment="1">
      <alignment horizontal="left" vertical="top" wrapText="1"/>
    </xf>
    <xf numFmtId="0" fontId="20" fillId="0" borderId="0" xfId="0" applyFont="1" applyAlignment="1">
      <alignment horizontal="left" vertical="top" wrapText="1"/>
    </xf>
    <xf numFmtId="0" fontId="38" fillId="0" borderId="0" xfId="0" applyFont="1"/>
    <xf numFmtId="0" fontId="11" fillId="0" borderId="2" xfId="0" applyFont="1" applyBorder="1" applyAlignment="1">
      <alignment wrapText="1"/>
    </xf>
    <xf numFmtId="0" fontId="8" fillId="0" borderId="4" xfId="0" applyFont="1" applyBorder="1" applyAlignment="1">
      <alignment wrapText="1"/>
    </xf>
    <xf numFmtId="0" fontId="0" fillId="0" borderId="26" xfId="0" applyFont="1" applyBorder="1" applyAlignment="1">
      <alignment wrapText="1"/>
    </xf>
    <xf numFmtId="0" fontId="38" fillId="0" borderId="0" xfId="0" applyFont="1" applyAlignment="1"/>
    <xf numFmtId="0" fontId="0" fillId="0" borderId="23" xfId="0" applyFont="1" applyBorder="1" applyAlignment="1">
      <alignment wrapText="1"/>
    </xf>
    <xf numFmtId="0" fontId="0" fillId="0" borderId="45" xfId="0" applyBorder="1" applyAlignment="1">
      <alignment horizontal="left" vertical="top" wrapText="1"/>
    </xf>
    <xf numFmtId="0" fontId="0" fillId="0" borderId="26" xfId="0" applyFont="1" applyBorder="1" applyAlignment="1">
      <alignment horizontal="left" vertical="top" wrapText="1"/>
    </xf>
    <xf numFmtId="0" fontId="10" fillId="0" borderId="26" xfId="0" applyFont="1" applyBorder="1" applyAlignment="1">
      <alignment horizontal="left" vertical="top"/>
    </xf>
    <xf numFmtId="0" fontId="0" fillId="0" borderId="0" xfId="0" applyFont="1" applyAlignment="1"/>
    <xf numFmtId="0" fontId="0" fillId="0" borderId="0" xfId="0" applyFont="1" applyAlignment="1">
      <alignment wrapText="1"/>
    </xf>
    <xf numFmtId="0" fontId="0" fillId="0" borderId="2" xfId="0" applyFont="1" applyBorder="1" applyAlignment="1">
      <alignment wrapText="1"/>
    </xf>
    <xf numFmtId="0" fontId="39" fillId="0" borderId="2" xfId="0" applyFont="1" applyBorder="1" applyAlignment="1">
      <alignment wrapText="1"/>
    </xf>
    <xf numFmtId="0" fontId="21" fillId="0" borderId="1" xfId="0" applyFont="1" applyBorder="1" applyAlignment="1">
      <alignment vertical="top" wrapText="1"/>
    </xf>
    <xf numFmtId="0" fontId="20" fillId="0" borderId="1" xfId="0" applyFont="1" applyBorder="1" applyAlignment="1">
      <alignment vertical="top" wrapText="1"/>
    </xf>
    <xf numFmtId="0" fontId="19" fillId="6" borderId="0" xfId="0" applyFont="1" applyFill="1" applyAlignment="1">
      <alignment horizontal="left" vertical="top" wrapText="1"/>
    </xf>
    <xf numFmtId="0" fontId="0" fillId="2" borderId="2" xfId="0" applyFont="1" applyFill="1" applyBorder="1" applyAlignment="1">
      <alignment horizontal="left" vertical="top"/>
    </xf>
    <xf numFmtId="0" fontId="6" fillId="0" borderId="26" xfId="0" applyFont="1" applyBorder="1" applyAlignment="1"/>
    <xf numFmtId="0" fontId="0" fillId="0" borderId="26" xfId="0" applyFont="1" applyBorder="1" applyAlignment="1"/>
    <xf numFmtId="0" fontId="5" fillId="2" borderId="26" xfId="0" applyFont="1" applyFill="1" applyBorder="1" applyAlignment="1">
      <alignment vertical="center" wrapText="1"/>
    </xf>
    <xf numFmtId="0" fontId="9" fillId="0" borderId="26" xfId="0" applyFont="1" applyBorder="1" applyAlignment="1">
      <alignment vertical="center" wrapText="1"/>
    </xf>
    <xf numFmtId="0" fontId="15" fillId="0" borderId="26" xfId="0" applyFont="1" applyBorder="1" applyAlignment="1">
      <alignment vertical="center" wrapText="1"/>
    </xf>
    <xf numFmtId="0" fontId="12" fillId="2" borderId="26" xfId="0" applyFont="1" applyFill="1" applyBorder="1" applyAlignment="1">
      <alignment horizontal="left" vertical="center" wrapText="1"/>
    </xf>
    <xf numFmtId="0" fontId="16" fillId="4" borderId="26" xfId="0" applyFont="1" applyFill="1" applyBorder="1" applyAlignment="1">
      <alignment wrapText="1"/>
    </xf>
    <xf numFmtId="0" fontId="5" fillId="2" borderId="26" xfId="0" applyFont="1" applyFill="1" applyBorder="1" applyAlignment="1">
      <alignment horizontal="left" vertical="center" wrapText="1"/>
    </xf>
    <xf numFmtId="0" fontId="11" fillId="0" borderId="26" xfId="0" applyFont="1" applyBorder="1" applyAlignment="1">
      <alignment vertical="center" wrapText="1"/>
    </xf>
    <xf numFmtId="0" fontId="35" fillId="0" borderId="26" xfId="0" applyFont="1" applyBorder="1" applyAlignment="1">
      <alignment vertical="center" wrapText="1"/>
    </xf>
    <xf numFmtId="0" fontId="34" fillId="0" borderId="26" xfId="0" applyFont="1" applyFill="1" applyBorder="1" applyAlignment="1">
      <alignment vertical="center" wrapText="1"/>
    </xf>
    <xf numFmtId="0" fontId="36" fillId="5" borderId="26" xfId="0" applyFont="1" applyFill="1" applyBorder="1" applyAlignment="1">
      <alignment vertical="center" wrapText="1"/>
    </xf>
    <xf numFmtId="0" fontId="34" fillId="0" borderId="26" xfId="0" applyFont="1" applyBorder="1" applyAlignment="1">
      <alignment vertical="center" wrapText="1"/>
    </xf>
    <xf numFmtId="14" fontId="34" fillId="0" borderId="26" xfId="0" applyNumberFormat="1" applyFont="1" applyBorder="1" applyAlignment="1">
      <alignment wrapText="1"/>
    </xf>
    <xf numFmtId="0" fontId="34" fillId="0" borderId="26" xfId="0" applyFont="1" applyFill="1" applyBorder="1" applyAlignment="1">
      <alignment wrapText="1"/>
    </xf>
    <xf numFmtId="0" fontId="35" fillId="0" borderId="26" xfId="0" applyFont="1" applyBorder="1" applyAlignment="1">
      <alignment horizontal="center" wrapText="1"/>
    </xf>
    <xf numFmtId="0" fontId="36" fillId="5" borderId="26" xfId="0" applyFont="1" applyFill="1" applyBorder="1" applyAlignment="1">
      <alignment wrapText="1"/>
    </xf>
    <xf numFmtId="0" fontId="41" fillId="6" borderId="26" xfId="0" applyFont="1" applyFill="1" applyBorder="1" applyAlignment="1">
      <alignment wrapText="1"/>
    </xf>
    <xf numFmtId="3" fontId="36" fillId="6" borderId="26" xfId="0" applyNumberFormat="1" applyFont="1" applyFill="1" applyBorder="1" applyAlignment="1">
      <alignment wrapText="1"/>
    </xf>
    <xf numFmtId="0" fontId="36" fillId="0" borderId="26" xfId="0" applyFont="1" applyFill="1" applyBorder="1" applyAlignment="1">
      <alignment horizontal="right" vertical="center" wrapText="1"/>
    </xf>
    <xf numFmtId="3" fontId="34" fillId="0" borderId="26" xfId="0" applyNumberFormat="1" applyFont="1" applyFill="1" applyBorder="1" applyAlignment="1">
      <alignment wrapText="1"/>
    </xf>
    <xf numFmtId="0" fontId="34" fillId="0" borderId="26" xfId="0" applyFont="1" applyFill="1" applyBorder="1" applyAlignment="1">
      <alignment horizontal="left" wrapText="1"/>
    </xf>
    <xf numFmtId="0" fontId="34" fillId="0" borderId="26" xfId="0" applyFont="1" applyBorder="1"/>
    <xf numFmtId="0" fontId="0" fillId="0" borderId="0" xfId="0"/>
    <xf numFmtId="0" fontId="24" fillId="6" borderId="0" xfId="0" applyFont="1" applyFill="1" applyBorder="1" applyAlignment="1">
      <alignment horizontal="left" vertical="top" wrapText="1"/>
    </xf>
    <xf numFmtId="0" fontId="0" fillId="0" borderId="0" xfId="0" applyBorder="1"/>
    <xf numFmtId="0" fontId="24" fillId="0" borderId="0" xfId="0" applyFont="1" applyBorder="1"/>
    <xf numFmtId="0" fontId="20" fillId="0" borderId="0" xfId="0" applyFont="1" applyAlignment="1">
      <alignment wrapText="1"/>
    </xf>
    <xf numFmtId="0" fontId="21" fillId="4" borderId="0" xfId="0" applyFont="1" applyFill="1" applyAlignment="1"/>
    <xf numFmtId="0" fontId="23" fillId="2" borderId="9" xfId="0" applyFont="1" applyFill="1" applyBorder="1" applyAlignment="1">
      <alignment vertical="top" wrapText="1"/>
    </xf>
    <xf numFmtId="0" fontId="23" fillId="2" borderId="13" xfId="0" applyFont="1" applyFill="1" applyBorder="1" applyAlignment="1">
      <alignment vertical="top" wrapText="1"/>
    </xf>
    <xf numFmtId="0" fontId="23" fillId="0" borderId="0" xfId="0" applyFont="1" applyAlignment="1">
      <alignment wrapText="1"/>
    </xf>
    <xf numFmtId="0" fontId="22" fillId="0" borderId="1" xfId="0" applyFont="1" applyBorder="1" applyAlignment="1">
      <alignment vertical="center" wrapText="1"/>
    </xf>
    <xf numFmtId="0" fontId="46" fillId="0" borderId="0" xfId="0" applyFont="1" applyAlignment="1">
      <alignment vertical="center" wrapText="1"/>
    </xf>
    <xf numFmtId="0" fontId="47" fillId="2" borderId="5" xfId="0" applyFont="1" applyFill="1" applyBorder="1" applyAlignment="1">
      <alignment horizontal="left" vertical="top" wrapText="1"/>
    </xf>
    <xf numFmtId="0" fontId="48" fillId="4" borderId="0" xfId="0" applyFont="1" applyFill="1" applyAlignment="1">
      <alignment wrapText="1"/>
    </xf>
    <xf numFmtId="0" fontId="23" fillId="2" borderId="1" xfId="0" applyFont="1" applyFill="1" applyBorder="1" applyAlignment="1">
      <alignment horizontal="left" vertical="top" wrapText="1"/>
    </xf>
    <xf numFmtId="0" fontId="22" fillId="0" borderId="0" xfId="0" applyFont="1" applyAlignment="1">
      <alignment wrapText="1"/>
    </xf>
    <xf numFmtId="0" fontId="20" fillId="0" borderId="0" xfId="0" applyFont="1" applyAlignment="1"/>
    <xf numFmtId="0" fontId="47" fillId="2" borderId="1" xfId="0" applyFont="1" applyFill="1" applyBorder="1" applyAlignment="1">
      <alignment horizontal="left" vertical="center" wrapText="1"/>
    </xf>
    <xf numFmtId="0" fontId="20" fillId="0" borderId="0" xfId="0" applyFont="1" applyAlignment="1">
      <alignment vertical="center" wrapText="1"/>
    </xf>
    <xf numFmtId="0" fontId="21" fillId="0" borderId="0" xfId="0" applyFont="1" applyAlignment="1">
      <alignment vertical="center" wrapText="1"/>
    </xf>
    <xf numFmtId="0" fontId="20" fillId="0" borderId="16" xfId="0" applyFont="1" applyBorder="1" applyAlignment="1">
      <alignment wrapText="1"/>
    </xf>
    <xf numFmtId="0" fontId="23" fillId="2" borderId="8" xfId="0" applyFont="1" applyFill="1" applyBorder="1" applyAlignment="1">
      <alignment vertical="center" wrapText="1"/>
    </xf>
    <xf numFmtId="0" fontId="23" fillId="2" borderId="13" xfId="0" applyFont="1" applyFill="1" applyBorder="1" applyAlignment="1">
      <alignment vertical="center" wrapText="1"/>
    </xf>
    <xf numFmtId="0" fontId="47" fillId="2" borderId="13" xfId="0" applyFont="1" applyFill="1" applyBorder="1" applyAlignment="1">
      <alignment vertical="center" wrapText="1"/>
    </xf>
    <xf numFmtId="0" fontId="21" fillId="0" borderId="4" xfId="0" applyFont="1" applyBorder="1" applyAlignment="1">
      <alignment vertical="top" wrapText="1"/>
    </xf>
    <xf numFmtId="0" fontId="20" fillId="0" borderId="0" xfId="0" applyFont="1" applyAlignment="1">
      <alignment vertical="top" wrapText="1"/>
    </xf>
    <xf numFmtId="0" fontId="20" fillId="0" borderId="10" xfId="0" applyFont="1" applyBorder="1" applyAlignment="1">
      <alignment vertical="top" wrapText="1"/>
    </xf>
    <xf numFmtId="0" fontId="20" fillId="0" borderId="12" xfId="0" applyFont="1" applyBorder="1" applyAlignment="1">
      <alignment vertical="top" wrapText="1"/>
    </xf>
    <xf numFmtId="0" fontId="20" fillId="0" borderId="4" xfId="0" applyFont="1" applyBorder="1" applyAlignment="1">
      <alignment vertical="top" wrapText="1"/>
    </xf>
    <xf numFmtId="0" fontId="20" fillId="0" borderId="2" xfId="0" applyFont="1" applyBorder="1" applyAlignment="1">
      <alignment vertical="top" wrapText="1"/>
    </xf>
    <xf numFmtId="0" fontId="22" fillId="0" borderId="1" xfId="0" applyFont="1" applyBorder="1" applyAlignment="1">
      <alignment vertical="top" wrapText="1"/>
    </xf>
    <xf numFmtId="0" fontId="20" fillId="0" borderId="4" xfId="0" applyFont="1" applyBorder="1" applyAlignment="1">
      <alignment wrapText="1"/>
    </xf>
    <xf numFmtId="0" fontId="23" fillId="0" borderId="0" xfId="0" applyFont="1" applyAlignment="1">
      <alignment vertical="center"/>
    </xf>
    <xf numFmtId="0" fontId="20" fillId="0" borderId="0" xfId="0" applyFont="1" applyAlignment="1">
      <alignment horizontal="right" vertical="center" wrapText="1"/>
    </xf>
    <xf numFmtId="0" fontId="49" fillId="0" borderId="0" xfId="0" applyFont="1" applyAlignment="1">
      <alignment wrapText="1"/>
    </xf>
    <xf numFmtId="0" fontId="21" fillId="0" borderId="0" xfId="0" applyFont="1" applyAlignment="1">
      <alignment horizontal="center" wrapText="1"/>
    </xf>
    <xf numFmtId="0" fontId="20" fillId="0" borderId="0" xfId="0" applyFont="1" applyAlignment="1">
      <alignment horizontal="left" wrapText="1"/>
    </xf>
    <xf numFmtId="0" fontId="20" fillId="0" borderId="0" xfId="0" applyFont="1"/>
    <xf numFmtId="0" fontId="23" fillId="2" borderId="2" xfId="0" applyFont="1" applyFill="1" applyBorder="1" applyAlignment="1">
      <alignment wrapText="1"/>
    </xf>
    <xf numFmtId="0" fontId="23" fillId="2" borderId="4" xfId="0" applyFont="1" applyFill="1" applyBorder="1" applyAlignment="1">
      <alignment wrapText="1"/>
    </xf>
    <xf numFmtId="0" fontId="23" fillId="2" borderId="3" xfId="0" applyFont="1" applyFill="1" applyBorder="1" applyAlignment="1">
      <alignment wrapText="1"/>
    </xf>
    <xf numFmtId="0" fontId="9" fillId="2" borderId="23" xfId="0" applyFont="1" applyFill="1" applyBorder="1" applyAlignment="1">
      <alignment wrapText="1"/>
    </xf>
    <xf numFmtId="0" fontId="0" fillId="2" borderId="23" xfId="0" applyFont="1" applyFill="1" applyBorder="1" applyAlignment="1">
      <alignment wrapText="1"/>
    </xf>
    <xf numFmtId="0" fontId="0" fillId="0" borderId="11" xfId="0" applyFont="1" applyBorder="1" applyAlignment="1">
      <alignment horizontal="center" vertical="center" wrapText="1"/>
    </xf>
    <xf numFmtId="3" fontId="0" fillId="0" borderId="26" xfId="0" applyNumberFormat="1" applyFont="1" applyBorder="1" applyAlignment="1">
      <alignment horizontal="center" vertical="center"/>
    </xf>
    <xf numFmtId="9" fontId="11" fillId="0" borderId="2" xfId="0" applyNumberFormat="1" applyFont="1" applyBorder="1" applyAlignment="1">
      <alignment horizontal="center" vertical="center" wrapText="1"/>
    </xf>
    <xf numFmtId="0" fontId="50" fillId="3" borderId="5" xfId="0" applyFont="1" applyFill="1" applyBorder="1" applyAlignment="1">
      <alignment vertical="top" wrapText="1"/>
    </xf>
    <xf numFmtId="0" fontId="50" fillId="3" borderId="5" xfId="0" applyFont="1" applyFill="1" applyBorder="1" applyAlignment="1">
      <alignment horizontal="left" vertical="top" wrapText="1"/>
    </xf>
    <xf numFmtId="0" fontId="50" fillId="9" borderId="5" xfId="0" applyFont="1" applyFill="1" applyBorder="1" applyAlignment="1">
      <alignment vertical="top" wrapText="1"/>
    </xf>
    <xf numFmtId="0" fontId="50" fillId="10" borderId="5" xfId="0" applyFont="1" applyFill="1" applyBorder="1" applyAlignment="1">
      <alignment vertical="top" wrapText="1"/>
    </xf>
    <xf numFmtId="3" fontId="50" fillId="9" borderId="5" xfId="0" applyNumberFormat="1" applyFont="1" applyFill="1" applyBorder="1" applyAlignment="1">
      <alignment vertical="top" wrapText="1"/>
    </xf>
    <xf numFmtId="0" fontId="19" fillId="0" borderId="0" xfId="0" applyFont="1" applyAlignment="1">
      <alignment wrapText="1"/>
    </xf>
    <xf numFmtId="0" fontId="52" fillId="0" borderId="15" xfId="0" applyFont="1" applyBorder="1" applyAlignment="1">
      <alignment wrapText="1"/>
    </xf>
    <xf numFmtId="0" fontId="52" fillId="0" borderId="16" xfId="0" applyFont="1" applyBorder="1" applyAlignment="1">
      <alignment wrapText="1"/>
    </xf>
    <xf numFmtId="0" fontId="20" fillId="0" borderId="4" xfId="0" applyFont="1" applyBorder="1" applyAlignment="1">
      <alignment vertical="center" wrapText="1"/>
    </xf>
    <xf numFmtId="0" fontId="21" fillId="0" borderId="19" xfId="0" applyFont="1" applyFill="1" applyBorder="1" applyAlignment="1">
      <alignment wrapText="1"/>
    </xf>
    <xf numFmtId="0" fontId="21" fillId="0" borderId="5" xfId="0" applyFont="1" applyFill="1" applyBorder="1" applyAlignment="1">
      <alignment wrapText="1"/>
    </xf>
    <xf numFmtId="0" fontId="21" fillId="0" borderId="1" xfId="0" applyFont="1" applyFill="1" applyBorder="1" applyAlignment="1">
      <alignment wrapText="1"/>
    </xf>
    <xf numFmtId="0" fontId="19" fillId="0" borderId="0" xfId="0" applyFont="1" applyAlignment="1">
      <alignment horizontal="right" vertical="center" wrapText="1"/>
    </xf>
    <xf numFmtId="0" fontId="20" fillId="4" borderId="1" xfId="0" applyFont="1" applyFill="1" applyBorder="1" applyAlignment="1">
      <alignment horizontal="left" vertical="top" wrapText="1"/>
    </xf>
    <xf numFmtId="0" fontId="19" fillId="0" borderId="0" xfId="0" applyFont="1" applyAlignment="1"/>
    <xf numFmtId="0" fontId="19" fillId="0" borderId="0" xfId="0" applyFont="1"/>
    <xf numFmtId="0" fontId="42" fillId="0" borderId="0" xfId="2" applyFont="1" applyAlignment="1">
      <alignment wrapText="1"/>
    </xf>
    <xf numFmtId="0" fontId="25" fillId="5" borderId="47" xfId="2" applyFont="1" applyFill="1" applyBorder="1" applyAlignment="1">
      <alignment vertical="center" wrapText="1"/>
    </xf>
    <xf numFmtId="0" fontId="42" fillId="0" borderId="0" xfId="2" applyFont="1" applyBorder="1" applyAlignment="1">
      <alignment vertical="center"/>
    </xf>
    <xf numFmtId="0" fontId="42" fillId="0" borderId="0" xfId="2" applyFont="1" applyBorder="1" applyAlignment="1">
      <alignment wrapText="1"/>
    </xf>
    <xf numFmtId="0" fontId="42" fillId="0" borderId="0" xfId="2" applyFont="1" applyFill="1" applyBorder="1" applyAlignment="1">
      <alignment horizontal="right" vertical="center" wrapText="1"/>
    </xf>
    <xf numFmtId="0" fontId="42" fillId="0" borderId="43" xfId="2" applyFont="1" applyFill="1" applyBorder="1" applyAlignment="1">
      <alignment horizontal="right" wrapText="1"/>
    </xf>
    <xf numFmtId="0" fontId="19" fillId="2" borderId="1" xfId="0" applyFont="1" applyFill="1" applyBorder="1"/>
    <xf numFmtId="0" fontId="4" fillId="0" borderId="38" xfId="0" applyFont="1" applyBorder="1" applyAlignment="1">
      <alignment wrapText="1"/>
    </xf>
    <xf numFmtId="0" fontId="6" fillId="0" borderId="38" xfId="0" applyFont="1" applyBorder="1" applyAlignment="1"/>
    <xf numFmtId="0" fontId="0" fillId="0" borderId="38" xfId="0" applyFont="1" applyBorder="1" applyAlignment="1">
      <alignment wrapText="1"/>
    </xf>
    <xf numFmtId="0" fontId="31" fillId="0" borderId="0" xfId="2" applyFont="1" applyBorder="1" applyAlignment="1"/>
    <xf numFmtId="0" fontId="19" fillId="2" borderId="26" xfId="0" applyFont="1" applyFill="1" applyBorder="1"/>
    <xf numFmtId="0" fontId="19" fillId="0" borderId="26" xfId="0" applyFont="1" applyBorder="1" applyAlignment="1">
      <alignment wrapText="1"/>
    </xf>
    <xf numFmtId="0" fontId="55" fillId="0" borderId="26" xfId="0" applyFont="1" applyBorder="1" applyAlignment="1">
      <alignment vertical="center"/>
    </xf>
    <xf numFmtId="0" fontId="34" fillId="0" borderId="26" xfId="0" applyFont="1" applyBorder="1" applyAlignment="1">
      <alignment horizontal="left" vertical="top" wrapText="1"/>
    </xf>
    <xf numFmtId="0" fontId="55" fillId="0" borderId="26" xfId="0" applyFont="1" applyBorder="1" applyAlignment="1">
      <alignment wrapText="1"/>
    </xf>
    <xf numFmtId="0" fontId="55" fillId="0" borderId="26" xfId="0" applyFont="1" applyFill="1" applyBorder="1" applyAlignment="1">
      <alignment horizontal="left" wrapText="1"/>
    </xf>
    <xf numFmtId="0" fontId="42" fillId="0" borderId="0" xfId="0" applyFont="1" applyBorder="1"/>
    <xf numFmtId="0" fontId="34" fillId="0" borderId="0" xfId="0" applyFont="1" applyBorder="1" applyAlignment="1">
      <alignment vertical="top" wrapText="1"/>
    </xf>
    <xf numFmtId="0" fontId="0" fillId="0" borderId="0" xfId="0" applyBorder="1" applyAlignment="1">
      <alignment vertical="top" wrapText="1"/>
    </xf>
    <xf numFmtId="0" fontId="43" fillId="0" borderId="0" xfId="0" applyFont="1" applyBorder="1" applyAlignment="1">
      <alignment vertical="top" wrapText="1"/>
    </xf>
    <xf numFmtId="0" fontId="0" fillId="6" borderId="0" xfId="0" applyFont="1" applyFill="1" applyBorder="1" applyAlignment="1">
      <alignment vertical="top" wrapText="1"/>
    </xf>
    <xf numFmtId="0" fontId="34" fillId="6" borderId="0" xfId="0" applyFont="1" applyFill="1" applyBorder="1" applyAlignment="1">
      <alignment vertical="top" wrapText="1"/>
    </xf>
    <xf numFmtId="0" fontId="0" fillId="6" borderId="0" xfId="0" applyFill="1" applyBorder="1" applyAlignment="1">
      <alignment vertical="top" wrapText="1"/>
    </xf>
    <xf numFmtId="0" fontId="20" fillId="0" borderId="2" xfId="0" applyFont="1" applyBorder="1" applyAlignment="1">
      <alignment horizontal="left" vertical="top" wrapText="1"/>
    </xf>
    <xf numFmtId="0" fontId="0" fillId="0" borderId="0" xfId="0" applyFont="1" applyAlignment="1"/>
    <xf numFmtId="0" fontId="0" fillId="0" borderId="0" xfId="0" applyFont="1" applyAlignment="1">
      <alignment wrapText="1"/>
    </xf>
    <xf numFmtId="0" fontId="19" fillId="0" borderId="0" xfId="0" applyFont="1" applyAlignment="1">
      <alignment horizontal="left" wrapText="1"/>
    </xf>
    <xf numFmtId="44" fontId="22" fillId="0" borderId="1" xfId="0" applyNumberFormat="1" applyFont="1" applyBorder="1" applyAlignment="1">
      <alignment vertical="top" wrapText="1"/>
    </xf>
    <xf numFmtId="14" fontId="20" fillId="0" borderId="4" xfId="0" applyNumberFormat="1" applyFont="1" applyBorder="1" applyAlignment="1">
      <alignment horizontal="left" vertical="top" wrapText="1"/>
    </xf>
    <xf numFmtId="14" fontId="20" fillId="0" borderId="2" xfId="0" applyNumberFormat="1" applyFont="1" applyBorder="1" applyAlignment="1">
      <alignment horizontal="left" vertical="top" wrapText="1"/>
    </xf>
    <xf numFmtId="0" fontId="0" fillId="0" borderId="0" xfId="0" applyFont="1" applyAlignment="1">
      <alignment wrapText="1"/>
    </xf>
    <xf numFmtId="0" fontId="23" fillId="2" borderId="23" xfId="0" applyFont="1" applyFill="1" applyBorder="1" applyAlignment="1">
      <alignment vertical="center" wrapText="1"/>
    </xf>
    <xf numFmtId="0" fontId="47" fillId="2" borderId="23" xfId="0" applyFont="1" applyFill="1" applyBorder="1" applyAlignment="1">
      <alignment vertical="center" wrapText="1"/>
    </xf>
    <xf numFmtId="0" fontId="47" fillId="12" borderId="26" xfId="0" applyFont="1" applyFill="1" applyBorder="1" applyAlignment="1">
      <alignment vertical="center" wrapText="1"/>
    </xf>
    <xf numFmtId="0" fontId="20" fillId="0" borderId="0" xfId="0" applyFont="1" applyBorder="1" applyAlignment="1">
      <alignment wrapText="1"/>
    </xf>
    <xf numFmtId="0" fontId="20" fillId="0" borderId="0" xfId="0" applyFont="1" applyAlignment="1">
      <alignment wrapText="1"/>
    </xf>
    <xf numFmtId="0" fontId="20" fillId="0" borderId="17" xfId="0" applyFont="1" applyBorder="1" applyAlignment="1">
      <alignment wrapText="1"/>
    </xf>
    <xf numFmtId="14" fontId="20" fillId="0" borderId="15" xfId="0" applyNumberFormat="1" applyFont="1" applyBorder="1" applyAlignment="1">
      <alignment wrapText="1"/>
    </xf>
    <xf numFmtId="0" fontId="50" fillId="0" borderId="4" xfId="0" applyFont="1" applyBorder="1" applyAlignment="1">
      <alignment vertical="top" wrapText="1"/>
    </xf>
    <xf numFmtId="0" fontId="58" fillId="0" borderId="1" xfId="0" applyFont="1" applyBorder="1" applyAlignment="1">
      <alignment wrapText="1"/>
    </xf>
    <xf numFmtId="6" fontId="19" fillId="0" borderId="26" xfId="0" applyNumberFormat="1" applyFont="1" applyBorder="1" applyAlignment="1">
      <alignment horizontal="center"/>
    </xf>
    <xf numFmtId="6" fontId="20" fillId="0" borderId="26" xfId="0" applyNumberFormat="1" applyFont="1" applyBorder="1" applyAlignment="1">
      <alignment horizontal="center"/>
    </xf>
    <xf numFmtId="6" fontId="20" fillId="0" borderId="26" xfId="0" applyNumberFormat="1" applyFont="1" applyFill="1" applyBorder="1" applyAlignment="1">
      <alignment horizontal="center"/>
    </xf>
    <xf numFmtId="0" fontId="20" fillId="12" borderId="11" xfId="0" applyFont="1" applyFill="1" applyBorder="1" applyAlignment="1">
      <alignment horizontal="left" vertical="top" wrapText="1"/>
    </xf>
    <xf numFmtId="0" fontId="23" fillId="12" borderId="12" xfId="0" applyFont="1" applyFill="1" applyBorder="1" applyAlignment="1">
      <alignment horizontal="left" vertical="top" wrapText="1"/>
    </xf>
    <xf numFmtId="0" fontId="50" fillId="0" borderId="0" xfId="0" applyFont="1" applyAlignment="1">
      <alignment horizontal="left" vertical="top"/>
    </xf>
    <xf numFmtId="3" fontId="50" fillId="3" borderId="5" xfId="0" applyNumberFormat="1" applyFont="1" applyFill="1" applyBorder="1" applyAlignment="1">
      <alignment vertical="top" wrapText="1"/>
    </xf>
    <xf numFmtId="0" fontId="0" fillId="0" borderId="1" xfId="0" applyFont="1" applyBorder="1" applyAlignment="1">
      <alignment vertical="top" wrapText="1"/>
    </xf>
    <xf numFmtId="0" fontId="33" fillId="0" borderId="26" xfId="0" applyFont="1" applyBorder="1" applyAlignment="1">
      <alignment vertical="top" wrapText="1"/>
    </xf>
    <xf numFmtId="1" fontId="23" fillId="0" borderId="17" xfId="0" applyNumberFormat="1" applyFont="1" applyBorder="1" applyAlignment="1">
      <alignment wrapText="1"/>
    </xf>
    <xf numFmtId="3" fontId="5" fillId="0" borderId="14" xfId="0" applyNumberFormat="1" applyFont="1" applyBorder="1" applyAlignment="1">
      <alignment wrapText="1"/>
    </xf>
    <xf numFmtId="0" fontId="0" fillId="0" borderId="2" xfId="0" applyFont="1" applyBorder="1" applyAlignment="1">
      <alignment wrapText="1"/>
    </xf>
    <xf numFmtId="0" fontId="20" fillId="0" borderId="10" xfId="0" applyFont="1" applyBorder="1" applyAlignment="1">
      <alignment wrapText="1"/>
    </xf>
    <xf numFmtId="0" fontId="34" fillId="6" borderId="26" xfId="0" applyFont="1" applyFill="1" applyBorder="1" applyAlignment="1">
      <alignment horizontal="left" vertical="top" wrapText="1"/>
    </xf>
    <xf numFmtId="0" fontId="42" fillId="0" borderId="0" xfId="2" applyFont="1" applyFill="1" applyAlignment="1">
      <alignment wrapText="1"/>
    </xf>
    <xf numFmtId="0" fontId="5" fillId="0" borderId="6" xfId="0" applyFont="1" applyBorder="1" applyAlignment="1">
      <alignment wrapText="1"/>
    </xf>
    <xf numFmtId="3" fontId="0" fillId="0" borderId="2" xfId="0" applyNumberFormat="1" applyFont="1" applyBorder="1" applyAlignment="1">
      <alignment wrapText="1"/>
    </xf>
    <xf numFmtId="0" fontId="23" fillId="0" borderId="26" xfId="0" applyFont="1" applyBorder="1" applyAlignment="1">
      <alignment horizontal="left" vertical="top" wrapText="1"/>
    </xf>
    <xf numFmtId="0" fontId="57" fillId="0" borderId="26" xfId="0" applyFont="1" applyBorder="1" applyAlignment="1">
      <alignment horizontal="left" vertical="top" wrapText="1"/>
    </xf>
    <xf numFmtId="3" fontId="0" fillId="0" borderId="26" xfId="0" applyNumberFormat="1" applyFont="1" applyBorder="1" applyAlignment="1">
      <alignment wrapText="1"/>
    </xf>
    <xf numFmtId="0" fontId="57" fillId="0" borderId="26" xfId="0" applyFont="1" applyBorder="1" applyAlignment="1">
      <alignment wrapText="1"/>
    </xf>
    <xf numFmtId="3" fontId="51" fillId="0" borderId="26" xfId="0" applyNumberFormat="1" applyFont="1" applyBorder="1" applyAlignment="1">
      <alignment horizontal="center" vertical="center"/>
    </xf>
    <xf numFmtId="164" fontId="0" fillId="3" borderId="4" xfId="0" applyNumberFormat="1" applyFont="1" applyFill="1" applyBorder="1" applyAlignment="1">
      <alignment horizontal="center" vertical="center" wrapText="1"/>
    </xf>
    <xf numFmtId="1" fontId="50" fillId="3" borderId="5" xfId="0" applyNumberFormat="1" applyFont="1" applyFill="1" applyBorder="1" applyAlignment="1">
      <alignment vertical="top" wrapText="1"/>
    </xf>
    <xf numFmtId="1" fontId="5" fillId="0" borderId="14" xfId="0" applyNumberFormat="1" applyFont="1" applyBorder="1" applyAlignment="1">
      <alignment wrapText="1"/>
    </xf>
    <xf numFmtId="0" fontId="20" fillId="13" borderId="1" xfId="0" applyFont="1" applyFill="1" applyBorder="1" applyAlignment="1">
      <alignment vertical="center" wrapText="1"/>
    </xf>
    <xf numFmtId="0" fontId="42" fillId="7" borderId="26" xfId="0" applyFont="1" applyFill="1" applyBorder="1"/>
    <xf numFmtId="0" fontId="0" fillId="7" borderId="26" xfId="0" applyFill="1" applyBorder="1"/>
    <xf numFmtId="0" fontId="34" fillId="7" borderId="26" xfId="0" applyFont="1" applyFill="1" applyBorder="1" applyAlignment="1">
      <alignment vertical="top" wrapText="1"/>
    </xf>
    <xf numFmtId="0" fontId="0" fillId="7" borderId="26" xfId="0" applyFill="1" applyBorder="1" applyAlignment="1">
      <alignment vertical="top" wrapText="1"/>
    </xf>
    <xf numFmtId="0" fontId="43" fillId="7" borderId="26" xfId="0" applyFont="1" applyFill="1" applyBorder="1" applyAlignment="1">
      <alignment vertical="top" wrapText="1"/>
    </xf>
    <xf numFmtId="0" fontId="0" fillId="7" borderId="26" xfId="0" applyFont="1" applyFill="1" applyBorder="1" applyAlignment="1">
      <alignment vertical="top" wrapText="1"/>
    </xf>
    <xf numFmtId="0" fontId="34" fillId="0" borderId="0" xfId="0" applyFont="1" applyAlignment="1">
      <alignment horizontal="left" vertical="top" wrapText="1"/>
    </xf>
    <xf numFmtId="0" fontId="0" fillId="0" borderId="0" xfId="0" applyFont="1" applyAlignment="1">
      <alignment horizontal="left" vertical="top" wrapText="1"/>
    </xf>
    <xf numFmtId="0" fontId="20" fillId="12" borderId="26" xfId="0" applyFont="1" applyFill="1" applyBorder="1" applyAlignment="1">
      <alignment vertical="top" wrapText="1"/>
    </xf>
    <xf numFmtId="0" fontId="0" fillId="0" borderId="1" xfId="0" applyFont="1" applyBorder="1" applyAlignment="1">
      <alignment vertical="top"/>
    </xf>
    <xf numFmtId="0" fontId="20" fillId="0" borderId="26" xfId="0" applyFont="1" applyBorder="1" applyAlignment="1">
      <alignment vertical="top" wrapText="1"/>
    </xf>
    <xf numFmtId="0" fontId="25" fillId="0" borderId="0" xfId="2" applyFont="1" applyFill="1" applyAlignment="1" applyProtection="1">
      <alignment horizontal="left" vertical="top" wrapText="1"/>
    </xf>
    <xf numFmtId="0" fontId="31" fillId="0" borderId="0" xfId="2" applyFont="1"/>
    <xf numFmtId="0" fontId="2" fillId="0" borderId="0" xfId="2" applyFont="1" applyFill="1" applyAlignment="1">
      <alignment wrapText="1"/>
    </xf>
    <xf numFmtId="0" fontId="2" fillId="0" borderId="0" xfId="2" applyFont="1" applyAlignment="1">
      <alignment wrapText="1"/>
    </xf>
    <xf numFmtId="0" fontId="60" fillId="0" borderId="0" xfId="2" applyFont="1" applyFill="1"/>
    <xf numFmtId="0" fontId="2" fillId="5" borderId="26" xfId="2" applyFont="1" applyFill="1" applyBorder="1" applyAlignment="1"/>
    <xf numFmtId="0" fontId="2" fillId="0" borderId="0" xfId="2" applyFont="1" applyBorder="1" applyAlignment="1">
      <alignment wrapText="1"/>
    </xf>
    <xf numFmtId="0" fontId="2" fillId="0" borderId="0" xfId="2" applyFont="1" applyFill="1" applyBorder="1" applyAlignment="1">
      <alignment vertical="center" wrapText="1"/>
    </xf>
    <xf numFmtId="0" fontId="2" fillId="0" borderId="26" xfId="2" applyFont="1" applyBorder="1" applyAlignment="1">
      <alignment vertical="center" wrapText="1"/>
    </xf>
    <xf numFmtId="0" fontId="25" fillId="5" borderId="38" xfId="2" applyFont="1" applyFill="1" applyBorder="1" applyAlignment="1">
      <alignment horizontal="left" vertical="center" wrapText="1"/>
    </xf>
    <xf numFmtId="0" fontId="2" fillId="0" borderId="0" xfId="2" applyFont="1" applyBorder="1" applyAlignment="1">
      <alignment vertical="center" wrapText="1"/>
    </xf>
    <xf numFmtId="0" fontId="2" fillId="0" borderId="39" xfId="2" applyFont="1" applyBorder="1" applyAlignment="1">
      <alignment wrapText="1"/>
    </xf>
    <xf numFmtId="0" fontId="2" fillId="0" borderId="40" xfId="2" applyFont="1" applyBorder="1" applyAlignment="1">
      <alignment wrapText="1"/>
    </xf>
    <xf numFmtId="0" fontId="2" fillId="0" borderId="26" xfId="2" applyFont="1" applyBorder="1" applyAlignment="1">
      <alignment wrapText="1"/>
    </xf>
    <xf numFmtId="0" fontId="59" fillId="0" borderId="39" xfId="0" applyFont="1" applyBorder="1" applyAlignment="1">
      <alignment vertical="center" wrapText="1"/>
    </xf>
    <xf numFmtId="14" fontId="2" fillId="0" borderId="26" xfId="2" applyNumberFormat="1" applyFont="1" applyBorder="1" applyAlignment="1">
      <alignment wrapText="1"/>
    </xf>
    <xf numFmtId="14" fontId="2" fillId="0" borderId="41" xfId="2" applyNumberFormat="1" applyFont="1" applyBorder="1" applyAlignment="1">
      <alignment wrapText="1"/>
    </xf>
    <xf numFmtId="0" fontId="33" fillId="0" borderId="38" xfId="2" applyFont="1" applyBorder="1" applyAlignment="1">
      <alignment wrapText="1"/>
    </xf>
    <xf numFmtId="0" fontId="59" fillId="0" borderId="42" xfId="0" applyFont="1" applyBorder="1" applyAlignment="1">
      <alignment wrapText="1"/>
    </xf>
    <xf numFmtId="0" fontId="59" fillId="0" borderId="0" xfId="0" applyFont="1" applyAlignment="1">
      <alignment wrapText="1"/>
    </xf>
    <xf numFmtId="0" fontId="59" fillId="0" borderId="46" xfId="0" applyFont="1" applyBorder="1" applyAlignment="1">
      <alignment vertical="center" wrapText="1"/>
    </xf>
    <xf numFmtId="0" fontId="61" fillId="5" borderId="37" xfId="2" applyFont="1" applyFill="1" applyBorder="1" applyAlignment="1">
      <alignment vertical="center" wrapText="1"/>
    </xf>
    <xf numFmtId="0" fontId="2" fillId="0" borderId="38" xfId="2" applyFont="1" applyBorder="1" applyAlignment="1">
      <alignment vertical="center" wrapText="1"/>
    </xf>
    <xf numFmtId="0" fontId="2" fillId="0" borderId="27" xfId="2" applyFont="1" applyBorder="1" applyAlignment="1">
      <alignment vertical="center" wrapText="1"/>
    </xf>
    <xf numFmtId="0" fontId="2" fillId="0" borderId="29" xfId="2" applyFont="1" applyBorder="1" applyAlignment="1">
      <alignment vertical="center" wrapText="1"/>
    </xf>
    <xf numFmtId="0" fontId="2" fillId="6" borderId="26" xfId="2" applyFont="1" applyFill="1" applyBorder="1" applyAlignment="1">
      <alignment vertical="center" wrapText="1"/>
    </xf>
    <xf numFmtId="0" fontId="2" fillId="0" borderId="26" xfId="2" applyFont="1" applyFill="1" applyBorder="1" applyAlignment="1">
      <alignment vertical="center" wrapText="1"/>
    </xf>
    <xf numFmtId="0" fontId="2" fillId="0" borderId="26" xfId="2" applyFont="1" applyFill="1" applyBorder="1" applyAlignment="1">
      <alignment wrapText="1"/>
    </xf>
    <xf numFmtId="0" fontId="2" fillId="0" borderId="26" xfId="2" applyFont="1" applyBorder="1" applyAlignment="1">
      <alignment horizontal="left" wrapText="1"/>
    </xf>
    <xf numFmtId="0" fontId="2" fillId="0" borderId="26" xfId="2" applyFont="1" applyFill="1" applyBorder="1" applyAlignment="1">
      <alignment horizontal="right" wrapText="1"/>
    </xf>
    <xf numFmtId="1" fontId="2" fillId="0" borderId="26" xfId="2" applyNumberFormat="1" applyFont="1" applyFill="1" applyBorder="1" applyAlignment="1">
      <alignment horizontal="right" wrapText="1"/>
    </xf>
    <xf numFmtId="0" fontId="2" fillId="0" borderId="0" xfId="2" applyFont="1" applyFill="1" applyBorder="1" applyAlignment="1">
      <alignment horizontal="right" vertical="center" wrapText="1"/>
    </xf>
    <xf numFmtId="0" fontId="2" fillId="0" borderId="0" xfId="2" applyFont="1" applyFill="1" applyBorder="1" applyAlignment="1">
      <alignment horizontal="right" wrapText="1"/>
    </xf>
    <xf numFmtId="0" fontId="5" fillId="0" borderId="0" xfId="0" applyFont="1" applyAlignment="1">
      <alignment horizontal="left" vertical="top" wrapText="1"/>
    </xf>
    <xf numFmtId="0" fontId="0" fillId="0" borderId="0" xfId="0" applyFont="1" applyAlignment="1"/>
    <xf numFmtId="0" fontId="20" fillId="0" borderId="2" xfId="0" applyFont="1" applyFill="1" applyBorder="1" applyAlignment="1">
      <alignment vertical="top" wrapText="1"/>
    </xf>
    <xf numFmtId="0" fontId="10" fillId="0" borderId="4" xfId="0" applyFont="1" applyFill="1" applyBorder="1" applyAlignment="1">
      <alignment vertical="top"/>
    </xf>
    <xf numFmtId="0" fontId="5" fillId="2" borderId="2" xfId="0" applyFont="1" applyFill="1" applyBorder="1" applyAlignment="1">
      <alignment vertical="center" wrapText="1"/>
    </xf>
    <xf numFmtId="0" fontId="10" fillId="0" borderId="3" xfId="0" applyFont="1" applyBorder="1"/>
    <xf numFmtId="0" fontId="10" fillId="0" borderId="4" xfId="0" applyFont="1" applyBorder="1"/>
    <xf numFmtId="0" fontId="5" fillId="0" borderId="0" xfId="0" applyFont="1" applyAlignment="1">
      <alignment horizontal="left" wrapText="1"/>
    </xf>
    <xf numFmtId="0" fontId="0" fillId="0" borderId="10" xfId="0" applyFont="1" applyBorder="1" applyAlignment="1">
      <alignment wrapText="1"/>
    </xf>
    <xf numFmtId="0" fontId="10" fillId="0" borderId="11" xfId="0" applyFont="1" applyBorder="1"/>
    <xf numFmtId="0" fontId="10" fillId="0" borderId="12" xfId="0" applyFont="1" applyBorder="1"/>
    <xf numFmtId="0" fontId="20" fillId="0" borderId="2" xfId="0" applyFont="1" applyBorder="1" applyAlignment="1">
      <alignment wrapText="1"/>
    </xf>
    <xf numFmtId="0" fontId="38" fillId="11" borderId="0" xfId="0" applyFont="1" applyFill="1" applyAlignment="1">
      <alignment horizontal="left" vertical="top" wrapText="1"/>
    </xf>
    <xf numFmtId="0" fontId="20" fillId="13" borderId="2" xfId="0" applyFont="1" applyFill="1" applyBorder="1" applyAlignment="1">
      <alignment horizontal="left" vertical="top" wrapText="1"/>
    </xf>
    <xf numFmtId="0" fontId="22" fillId="6" borderId="4" xfId="0" applyFont="1" applyFill="1" applyBorder="1" applyAlignment="1">
      <alignment horizontal="left" vertical="top"/>
    </xf>
    <xf numFmtId="0" fontId="0" fillId="0" borderId="3" xfId="0" applyFont="1" applyBorder="1" applyAlignment="1">
      <alignment horizontal="left" vertical="top" wrapText="1"/>
    </xf>
    <xf numFmtId="0" fontId="10" fillId="0" borderId="4" xfId="0" applyFont="1" applyBorder="1" applyAlignment="1">
      <alignment horizontal="left" vertical="top"/>
    </xf>
    <xf numFmtId="0" fontId="0" fillId="0" borderId="0" xfId="0" applyFont="1" applyAlignment="1">
      <alignment wrapText="1"/>
    </xf>
    <xf numFmtId="0" fontId="14" fillId="0" borderId="0" xfId="0" applyFont="1" applyAlignment="1">
      <alignment horizontal="left" wrapText="1"/>
    </xf>
    <xf numFmtId="0" fontId="20" fillId="0" borderId="6" xfId="0" applyFont="1" applyBorder="1" applyAlignment="1">
      <alignment horizontal="left" vertical="top" wrapText="1"/>
    </xf>
    <xf numFmtId="0" fontId="10" fillId="0" borderId="7" xfId="0" applyFont="1" applyBorder="1" applyAlignment="1">
      <alignment vertical="top"/>
    </xf>
    <xf numFmtId="0" fontId="10" fillId="0" borderId="8" xfId="0" applyFont="1" applyBorder="1" applyAlignment="1">
      <alignment vertical="top"/>
    </xf>
    <xf numFmtId="0" fontId="0" fillId="0" borderId="2" xfId="0" applyFont="1" applyBorder="1" applyAlignment="1">
      <alignment wrapText="1"/>
    </xf>
    <xf numFmtId="0" fontId="21" fillId="0" borderId="2" xfId="0" applyFont="1" applyBorder="1" applyAlignment="1">
      <alignment vertical="center" wrapText="1"/>
    </xf>
    <xf numFmtId="0" fontId="21" fillId="0" borderId="2"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0" borderId="2" xfId="0" applyFont="1" applyFill="1" applyBorder="1" applyAlignment="1">
      <alignment horizontal="left" vertical="top" wrapText="1"/>
    </xf>
    <xf numFmtId="0" fontId="10" fillId="0" borderId="4" xfId="0" applyFont="1" applyFill="1" applyBorder="1" applyAlignment="1">
      <alignment horizontal="left" vertical="top"/>
    </xf>
    <xf numFmtId="0" fontId="18" fillId="0" borderId="2" xfId="0" applyFont="1" applyFill="1" applyBorder="1" applyAlignment="1">
      <alignment vertical="top" wrapText="1"/>
    </xf>
    <xf numFmtId="0" fontId="0" fillId="0" borderId="2" xfId="0" applyFont="1" applyFill="1" applyBorder="1" applyAlignment="1">
      <alignment vertical="top" wrapText="1"/>
    </xf>
    <xf numFmtId="0" fontId="21" fillId="0" borderId="21" xfId="0" applyFont="1" applyBorder="1" applyAlignment="1">
      <alignment horizontal="left" vertical="top" wrapText="1"/>
    </xf>
    <xf numFmtId="0" fontId="10" fillId="0" borderId="22" xfId="0" applyFont="1" applyBorder="1" applyAlignment="1">
      <alignment horizontal="left" vertical="top"/>
    </xf>
    <xf numFmtId="0" fontId="20" fillId="0" borderId="2"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8" borderId="2" xfId="0" applyFont="1" applyFill="1" applyBorder="1" applyAlignment="1">
      <alignment wrapText="1"/>
    </xf>
    <xf numFmtId="0" fontId="10" fillId="6" borderId="4" xfId="0" applyFont="1" applyFill="1" applyBorder="1"/>
    <xf numFmtId="0" fontId="0" fillId="0" borderId="2" xfId="0" applyFont="1" applyBorder="1" applyAlignment="1">
      <alignment vertical="center" wrapText="1"/>
    </xf>
    <xf numFmtId="0" fontId="20" fillId="0" borderId="2" xfId="0" applyFont="1" applyBorder="1" applyAlignment="1">
      <alignment vertical="center" wrapText="1"/>
    </xf>
    <xf numFmtId="0" fontId="22" fillId="0" borderId="4" xfId="0" applyFont="1" applyBorder="1"/>
    <xf numFmtId="0" fontId="0" fillId="4" borderId="2" xfId="0" applyFont="1" applyFill="1" applyBorder="1" applyAlignment="1">
      <alignment horizontal="left" vertical="top" wrapText="1"/>
    </xf>
    <xf numFmtId="0" fontId="5" fillId="2" borderId="6" xfId="0" applyFont="1" applyFill="1" applyBorder="1" applyAlignment="1">
      <alignment vertical="center" wrapText="1"/>
    </xf>
    <xf numFmtId="0" fontId="10" fillId="0" borderId="8" xfId="0" applyFont="1" applyBorder="1"/>
    <xf numFmtId="0" fontId="0" fillId="0" borderId="44" xfId="0" applyFont="1" applyBorder="1" applyAlignment="1">
      <alignment horizontal="left" vertical="top" wrapText="1"/>
    </xf>
    <xf numFmtId="0" fontId="10" fillId="0" borderId="24" xfId="0" applyFont="1" applyBorder="1" applyAlignment="1">
      <alignment horizontal="left" vertical="top"/>
    </xf>
    <xf numFmtId="0" fontId="31" fillId="11" borderId="26" xfId="2" applyFont="1" applyFill="1" applyBorder="1" applyAlignment="1">
      <alignment wrapText="1"/>
    </xf>
    <xf numFmtId="0" fontId="54" fillId="11" borderId="26" xfId="0" applyFont="1" applyFill="1" applyBorder="1" applyAlignment="1">
      <alignment wrapText="1"/>
    </xf>
    <xf numFmtId="0" fontId="25" fillId="5" borderId="26" xfId="2" applyFont="1" applyFill="1" applyBorder="1" applyAlignment="1">
      <alignment wrapText="1"/>
    </xf>
    <xf numFmtId="0" fontId="2" fillId="0" borderId="26" xfId="2" applyFont="1" applyFill="1" applyBorder="1" applyAlignment="1">
      <alignment wrapText="1"/>
    </xf>
    <xf numFmtId="0" fontId="2" fillId="0" borderId="27" xfId="2" applyFont="1" applyFill="1" applyBorder="1" applyAlignment="1">
      <alignment vertical="center" wrapText="1"/>
    </xf>
    <xf numFmtId="0" fontId="2" fillId="0" borderId="29" xfId="2" applyFont="1" applyFill="1" applyBorder="1" applyAlignment="1">
      <alignment vertical="center" wrapText="1"/>
    </xf>
    <xf numFmtId="0" fontId="2" fillId="0" borderId="27" xfId="2" applyFont="1" applyFill="1" applyBorder="1" applyAlignment="1">
      <alignment wrapText="1"/>
    </xf>
    <xf numFmtId="0" fontId="2" fillId="0" borderId="29" xfId="2" applyFont="1" applyFill="1" applyBorder="1" applyAlignment="1">
      <alignment wrapText="1"/>
    </xf>
    <xf numFmtId="0" fontId="2" fillId="6" borderId="27" xfId="2" applyFont="1" applyFill="1" applyBorder="1" applyAlignment="1">
      <alignment horizontal="left" vertical="center" wrapText="1"/>
    </xf>
    <xf numFmtId="0" fontId="2" fillId="6" borderId="29" xfId="2" applyFont="1" applyFill="1" applyBorder="1" applyAlignment="1">
      <alignment horizontal="left" vertical="center" wrapText="1"/>
    </xf>
    <xf numFmtId="0" fontId="2" fillId="6" borderId="27" xfId="2" applyFont="1" applyFill="1" applyBorder="1" applyAlignment="1">
      <alignment vertical="center" wrapText="1"/>
    </xf>
    <xf numFmtId="0" fontId="2" fillId="6" borderId="29" xfId="2" applyFont="1" applyFill="1" applyBorder="1" applyAlignment="1">
      <alignment vertical="center" wrapText="1"/>
    </xf>
    <xf numFmtId="0" fontId="2" fillId="0" borderId="26" xfId="2" applyFont="1" applyBorder="1" applyAlignment="1">
      <alignment vertical="center" wrapText="1"/>
    </xf>
    <xf numFmtId="0" fontId="2" fillId="6" borderId="26" xfId="2" applyFont="1" applyFill="1" applyBorder="1" applyAlignment="1">
      <alignment vertical="center" wrapText="1"/>
    </xf>
    <xf numFmtId="0" fontId="2" fillId="0" borderId="26" xfId="2" applyFont="1" applyFill="1" applyBorder="1" applyAlignment="1">
      <alignment vertical="center" wrapText="1"/>
    </xf>
    <xf numFmtId="0" fontId="2" fillId="7" borderId="27" xfId="2" applyFont="1" applyFill="1" applyBorder="1" applyAlignment="1">
      <alignment vertical="top" wrapText="1"/>
    </xf>
    <xf numFmtId="0" fontId="33" fillId="7" borderId="28" xfId="2" applyFont="1" applyFill="1" applyBorder="1" applyAlignment="1">
      <alignment vertical="top" wrapText="1"/>
    </xf>
    <xf numFmtId="0" fontId="33" fillId="7" borderId="29" xfId="2" applyFont="1" applyFill="1" applyBorder="1" applyAlignment="1">
      <alignment vertical="top" wrapText="1"/>
    </xf>
    <xf numFmtId="0" fontId="25" fillId="5" borderId="30" xfId="2" applyFont="1" applyFill="1" applyBorder="1" applyAlignment="1">
      <alignment vertical="center" wrapText="1"/>
    </xf>
    <xf numFmtId="0" fontId="25" fillId="5" borderId="32" xfId="2" applyFont="1" applyFill="1" applyBorder="1" applyAlignment="1">
      <alignment vertical="center" wrapText="1"/>
    </xf>
    <xf numFmtId="0" fontId="2" fillId="0" borderId="34" xfId="2" applyFont="1" applyBorder="1" applyAlignment="1">
      <alignment vertical="center" wrapText="1"/>
    </xf>
    <xf numFmtId="0" fontId="2" fillId="0" borderId="36" xfId="2" applyFont="1" applyBorder="1" applyAlignment="1">
      <alignment vertical="center" wrapText="1"/>
    </xf>
    <xf numFmtId="0" fontId="2" fillId="0" borderId="27" xfId="2" applyFont="1" applyBorder="1" applyAlignment="1">
      <alignment vertical="center" wrapText="1"/>
    </xf>
    <xf numFmtId="0" fontId="2" fillId="0" borderId="29" xfId="2" applyFont="1" applyBorder="1" applyAlignment="1">
      <alignment vertical="center" wrapText="1"/>
    </xf>
    <xf numFmtId="0" fontId="25" fillId="0" borderId="0" xfId="2" applyFont="1" applyFill="1" applyAlignment="1" applyProtection="1">
      <alignment horizontal="left" vertical="top" wrapText="1"/>
    </xf>
    <xf numFmtId="0" fontId="2" fillId="0" borderId="0" xfId="2" applyFont="1" applyBorder="1" applyAlignment="1">
      <alignment horizontal="left" wrapText="1"/>
    </xf>
    <xf numFmtId="0" fontId="25" fillId="5" borderId="27" xfId="2" applyFont="1" applyFill="1" applyBorder="1" applyAlignment="1">
      <alignment vertical="center" wrapText="1"/>
    </xf>
    <xf numFmtId="0" fontId="25" fillId="5" borderId="28" xfId="2" applyFont="1" applyFill="1" applyBorder="1" applyAlignment="1">
      <alignment vertical="center" wrapText="1"/>
    </xf>
    <xf numFmtId="0" fontId="25" fillId="5" borderId="29" xfId="2" applyFont="1" applyFill="1" applyBorder="1" applyAlignment="1">
      <alignment vertical="center" wrapText="1"/>
    </xf>
    <xf numFmtId="0" fontId="2" fillId="0" borderId="30" xfId="2" applyFont="1" applyFill="1" applyBorder="1" applyAlignment="1">
      <alignment vertical="top" wrapText="1"/>
    </xf>
    <xf numFmtId="0" fontId="2" fillId="0" borderId="31" xfId="2" applyFont="1" applyFill="1" applyBorder="1" applyAlignment="1">
      <alignment vertical="top" wrapText="1"/>
    </xf>
    <xf numFmtId="0" fontId="2" fillId="0" borderId="32" xfId="2" applyFont="1" applyFill="1" applyBorder="1" applyAlignment="1">
      <alignment vertical="top" wrapText="1"/>
    </xf>
    <xf numFmtId="0" fontId="2" fillId="0" borderId="34" xfId="2" applyFont="1" applyFill="1" applyBorder="1" applyAlignment="1">
      <alignment vertical="top" wrapText="1"/>
    </xf>
    <xf numFmtId="0" fontId="2" fillId="0" borderId="35" xfId="2" applyFont="1" applyFill="1" applyBorder="1" applyAlignment="1">
      <alignment vertical="top" wrapText="1"/>
    </xf>
    <xf numFmtId="0" fontId="2" fillId="0" borderId="36" xfId="2" applyFont="1" applyFill="1" applyBorder="1" applyAlignment="1">
      <alignment vertical="top" wrapText="1"/>
    </xf>
    <xf numFmtId="0" fontId="2" fillId="0" borderId="27" xfId="2" applyFont="1" applyBorder="1" applyAlignment="1">
      <alignment vertical="top" wrapText="1"/>
    </xf>
    <xf numFmtId="0" fontId="2" fillId="0" borderId="28" xfId="2" applyFont="1" applyBorder="1" applyAlignment="1">
      <alignment vertical="top" wrapText="1"/>
    </xf>
    <xf numFmtId="0" fontId="2" fillId="0" borderId="29" xfId="2" applyFont="1" applyBorder="1" applyAlignment="1">
      <alignment vertical="top" wrapText="1"/>
    </xf>
    <xf numFmtId="0" fontId="42" fillId="0" borderId="0" xfId="2" applyFont="1" applyAlignment="1">
      <alignment horizontal="left" wrapText="1"/>
    </xf>
    <xf numFmtId="0" fontId="53" fillId="0" borderId="0" xfId="2" applyFont="1" applyAlignment="1">
      <alignment horizontal="left" wrapText="1"/>
    </xf>
    <xf numFmtId="0" fontId="34" fillId="7" borderId="26" xfId="0" applyFont="1" applyFill="1" applyBorder="1" applyAlignment="1">
      <alignment vertical="top" wrapText="1"/>
    </xf>
    <xf numFmtId="0" fontId="0" fillId="0" borderId="26" xfId="0" applyFont="1" applyBorder="1" applyAlignment="1"/>
    <xf numFmtId="0" fontId="0" fillId="7" borderId="26" xfId="0" applyFill="1" applyBorder="1" applyAlignment="1">
      <alignment vertical="top" wrapText="1"/>
    </xf>
    <xf numFmtId="0" fontId="0" fillId="7" borderId="26" xfId="0" applyFont="1" applyFill="1" applyBorder="1" applyAlignment="1">
      <alignment vertical="top" wrapText="1"/>
    </xf>
    <xf numFmtId="0" fontId="0" fillId="7" borderId="27" xfId="0" applyFill="1" applyBorder="1" applyAlignment="1">
      <alignment vertical="top" wrapText="1"/>
    </xf>
    <xf numFmtId="0" fontId="0" fillId="0" borderId="29" xfId="0" applyFont="1" applyBorder="1" applyAlignment="1"/>
    <xf numFmtId="0" fontId="38" fillId="11" borderId="26" xfId="0" applyFont="1" applyFill="1" applyBorder="1" applyAlignment="1">
      <alignment wrapText="1"/>
    </xf>
    <xf numFmtId="0" fontId="20" fillId="0" borderId="10" xfId="0" applyFont="1" applyBorder="1" applyAlignment="1">
      <alignment wrapText="1"/>
    </xf>
    <xf numFmtId="0" fontId="5" fillId="2" borderId="26" xfId="0" applyFont="1" applyFill="1" applyBorder="1" applyAlignment="1">
      <alignment vertical="center" wrapText="1"/>
    </xf>
    <xf numFmtId="0" fontId="10" fillId="0" borderId="26" xfId="0" applyFont="1" applyBorder="1"/>
    <xf numFmtId="0" fontId="5" fillId="0" borderId="26" xfId="0" applyFont="1" applyBorder="1" applyAlignment="1">
      <alignment horizontal="left" wrapText="1"/>
    </xf>
    <xf numFmtId="0" fontId="52" fillId="0" borderId="27" xfId="0" applyFont="1" applyBorder="1" applyAlignment="1">
      <alignment wrapText="1"/>
    </xf>
    <xf numFmtId="0" fontId="0" fillId="0" borderId="28" xfId="0" applyFont="1" applyBorder="1" applyAlignment="1"/>
    <xf numFmtId="0" fontId="13" fillId="0" borderId="26" xfId="0" applyFont="1" applyBorder="1" applyAlignment="1">
      <alignment horizontal="left" wrapText="1"/>
    </xf>
    <xf numFmtId="0" fontId="47" fillId="0" borderId="26" xfId="0" applyFont="1" applyBorder="1" applyAlignment="1">
      <alignment vertical="center" wrapText="1"/>
    </xf>
    <xf numFmtId="0" fontId="47" fillId="0" borderId="26" xfId="0" applyFont="1" applyBorder="1"/>
    <xf numFmtId="0" fontId="34" fillId="0" borderId="26" xfId="0" applyFont="1" applyBorder="1" applyAlignment="1">
      <alignment vertical="center" wrapText="1"/>
    </xf>
    <xf numFmtId="0" fontId="34" fillId="6" borderId="27" xfId="0" applyFont="1" applyFill="1" applyBorder="1" applyAlignment="1">
      <alignment vertical="center" wrapText="1"/>
    </xf>
    <xf numFmtId="0" fontId="34" fillId="6" borderId="29" xfId="0" applyFont="1" applyFill="1" applyBorder="1" applyAlignment="1">
      <alignment vertical="center" wrapText="1"/>
    </xf>
    <xf numFmtId="0" fontId="34" fillId="0" borderId="27" xfId="0" applyFont="1" applyBorder="1" applyAlignment="1">
      <alignment vertical="center" wrapText="1"/>
    </xf>
    <xf numFmtId="0" fontId="34" fillId="0" borderId="29" xfId="0" applyFont="1" applyBorder="1" applyAlignment="1">
      <alignment vertical="center" wrapText="1"/>
    </xf>
    <xf numFmtId="0" fontId="34" fillId="6" borderId="26" xfId="0" applyFont="1" applyFill="1" applyBorder="1" applyAlignment="1">
      <alignment vertical="center" wrapText="1"/>
    </xf>
    <xf numFmtId="0" fontId="34" fillId="6" borderId="27" xfId="0" applyFont="1" applyFill="1" applyBorder="1" applyAlignment="1">
      <alignment horizontal="left" vertical="top" wrapText="1"/>
    </xf>
    <xf numFmtId="0" fontId="34" fillId="6" borderId="29" xfId="0" applyFont="1" applyFill="1" applyBorder="1" applyAlignment="1">
      <alignment horizontal="left" vertical="top" wrapText="1"/>
    </xf>
    <xf numFmtId="0" fontId="34" fillId="6" borderId="26" xfId="0" applyFont="1" applyFill="1" applyBorder="1" applyAlignment="1">
      <alignment horizontal="left" vertical="top" wrapText="1"/>
    </xf>
    <xf numFmtId="0" fontId="36" fillId="5" borderId="26" xfId="0" applyFont="1" applyFill="1" applyBorder="1" applyAlignment="1">
      <alignment vertical="center" wrapText="1"/>
    </xf>
    <xf numFmtId="0" fontId="34" fillId="0" borderId="26" xfId="0" applyFont="1" applyBorder="1" applyAlignment="1">
      <alignment wrapText="1"/>
    </xf>
    <xf numFmtId="0" fontId="34" fillId="0" borderId="26" xfId="0" applyFont="1" applyFill="1" applyBorder="1" applyAlignment="1">
      <alignment vertical="center" wrapText="1"/>
    </xf>
    <xf numFmtId="0" fontId="34" fillId="0" borderId="38" xfId="0" applyFont="1" applyFill="1" applyBorder="1" applyAlignment="1">
      <alignment vertical="center" wrapText="1"/>
    </xf>
    <xf numFmtId="0" fontId="34" fillId="0" borderId="27" xfId="0" applyFont="1" applyBorder="1" applyAlignment="1">
      <alignment horizontal="left" vertical="center" wrapText="1"/>
    </xf>
    <xf numFmtId="0" fontId="34" fillId="0" borderId="29" xfId="0" applyFont="1" applyBorder="1" applyAlignment="1">
      <alignment horizontal="left" vertical="center" wrapText="1"/>
    </xf>
    <xf numFmtId="0" fontId="55" fillId="0" borderId="26" xfId="0" applyFont="1" applyBorder="1" applyAlignment="1">
      <alignment horizontal="left" wrapText="1"/>
    </xf>
    <xf numFmtId="0" fontId="56" fillId="0" borderId="26" xfId="0" applyFont="1" applyBorder="1" applyAlignment="1">
      <alignment horizontal="left" wrapText="1"/>
    </xf>
    <xf numFmtId="0" fontId="36" fillId="5" borderId="26" xfId="0" applyFont="1" applyFill="1" applyBorder="1" applyAlignment="1">
      <alignment wrapText="1"/>
    </xf>
    <xf numFmtId="0" fontId="20" fillId="0" borderId="48" xfId="0" applyFont="1" applyBorder="1" applyAlignment="1">
      <alignment wrapText="1"/>
    </xf>
    <xf numFmtId="0" fontId="20" fillId="0" borderId="49" xfId="0" applyFont="1" applyBorder="1" applyAlignment="1">
      <alignment wrapText="1"/>
    </xf>
    <xf numFmtId="0" fontId="20" fillId="0" borderId="4" xfId="0" applyFont="1" applyBorder="1" applyAlignment="1">
      <alignment wrapText="1"/>
    </xf>
    <xf numFmtId="0" fontId="50" fillId="0" borderId="2" xfId="0" applyFont="1" applyBorder="1" applyAlignment="1">
      <alignment vertical="center" wrapText="1"/>
    </xf>
    <xf numFmtId="0" fontId="58" fillId="0" borderId="4" xfId="0" applyFont="1" applyBorder="1"/>
    <xf numFmtId="0" fontId="22" fillId="0" borderId="4" xfId="0" applyFont="1" applyBorder="1" applyAlignment="1">
      <alignment horizontal="left" vertical="top"/>
    </xf>
    <xf numFmtId="0" fontId="20" fillId="0" borderId="0" xfId="0" applyFont="1" applyAlignment="1">
      <alignment wrapText="1"/>
    </xf>
    <xf numFmtId="0" fontId="23" fillId="2" borderId="44" xfId="0" applyFont="1" applyFill="1" applyBorder="1" applyAlignment="1">
      <alignment vertical="center" wrapText="1"/>
    </xf>
    <xf numFmtId="0" fontId="22" fillId="0" borderId="24" xfId="0" applyFont="1" applyBorder="1"/>
    <xf numFmtId="0" fontId="20" fillId="0" borderId="26" xfId="0" applyFont="1" applyBorder="1" applyAlignment="1">
      <alignment horizontal="left" vertical="top" wrapText="1"/>
    </xf>
    <xf numFmtId="0" fontId="50" fillId="0" borderId="2" xfId="0" applyFont="1" applyBorder="1" applyAlignment="1">
      <alignment vertical="top" wrapText="1"/>
    </xf>
    <xf numFmtId="0" fontId="50" fillId="0" borderId="27" xfId="0" applyFont="1" applyBorder="1" applyAlignment="1">
      <alignment horizontal="left" vertical="top" wrapText="1"/>
    </xf>
    <xf numFmtId="0" fontId="50" fillId="0" borderId="29" xfId="0" applyFont="1" applyBorder="1" applyAlignment="1">
      <alignment horizontal="left" vertical="top" wrapText="1"/>
    </xf>
    <xf numFmtId="0" fontId="50" fillId="0" borderId="27" xfId="0" applyFont="1" applyBorder="1" applyAlignment="1">
      <alignment horizontal="left" vertical="top"/>
    </xf>
    <xf numFmtId="0" fontId="0" fillId="0" borderId="29" xfId="0" applyFont="1" applyBorder="1" applyAlignment="1">
      <alignment horizontal="left" vertical="top"/>
    </xf>
    <xf numFmtId="0" fontId="20" fillId="0" borderId="27" xfId="0" applyFont="1" applyBorder="1" applyAlignment="1">
      <alignment horizontal="left" vertical="top" wrapText="1"/>
    </xf>
    <xf numFmtId="0" fontId="20" fillId="0" borderId="29" xfId="0" applyFont="1" applyBorder="1" applyAlignment="1">
      <alignment horizontal="left" vertical="top" wrapText="1"/>
    </xf>
    <xf numFmtId="0" fontId="19" fillId="0" borderId="27" xfId="0" applyFont="1" applyBorder="1" applyAlignment="1">
      <alignment horizontal="left" vertical="top" wrapText="1"/>
    </xf>
    <xf numFmtId="0" fontId="23" fillId="0" borderId="29" xfId="0" applyFont="1" applyBorder="1" applyAlignment="1">
      <alignment horizontal="left" vertical="top" wrapText="1"/>
    </xf>
    <xf numFmtId="0" fontId="18" fillId="0" borderId="6" xfId="0" applyFont="1" applyBorder="1" applyAlignment="1">
      <alignment vertical="top" wrapText="1"/>
    </xf>
    <xf numFmtId="0" fontId="22" fillId="0" borderId="7" xfId="0" applyFont="1" applyBorder="1"/>
    <xf numFmtId="0" fontId="22" fillId="0" borderId="8" xfId="0" applyFont="1" applyBorder="1"/>
    <xf numFmtId="0" fontId="20" fillId="0" borderId="10" xfId="0" applyFont="1" applyBorder="1" applyAlignment="1">
      <alignment horizontal="left" vertical="top"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3" fillId="2" borderId="2" xfId="0" applyFont="1" applyFill="1" applyBorder="1" applyAlignment="1">
      <alignment vertical="center" wrapText="1"/>
    </xf>
    <xf numFmtId="0" fontId="22" fillId="0" borderId="3" xfId="0" applyFont="1" applyBorder="1"/>
    <xf numFmtId="0" fontId="19" fillId="0" borderId="0" xfId="0" applyFont="1" applyAlignment="1">
      <alignment horizontal="left" wrapText="1"/>
    </xf>
    <xf numFmtId="0" fontId="52" fillId="0" borderId="0" xfId="0" applyFont="1" applyAlignment="1"/>
    <xf numFmtId="0" fontId="38" fillId="11" borderId="27" xfId="0" applyFont="1" applyFill="1" applyBorder="1" applyAlignment="1">
      <alignment horizontal="left" vertical="top" wrapText="1"/>
    </xf>
    <xf numFmtId="0" fontId="40" fillId="11" borderId="29" xfId="0" applyFont="1" applyFill="1" applyBorder="1" applyAlignment="1">
      <alignment horizontal="left" vertical="top" wrapText="1"/>
    </xf>
    <xf numFmtId="0" fontId="22" fillId="0" borderId="3" xfId="0" applyFont="1" applyBorder="1" applyAlignment="1">
      <alignment horizontal="left" vertical="top"/>
    </xf>
    <xf numFmtId="0" fontId="58" fillId="0" borderId="2" xfId="0" applyFont="1" applyBorder="1" applyAlignment="1">
      <alignment vertical="top" wrapText="1"/>
    </xf>
    <xf numFmtId="0" fontId="22" fillId="0" borderId="0" xfId="0" applyFont="1" applyAlignment="1">
      <alignment vertical="top" wrapText="1"/>
    </xf>
    <xf numFmtId="0" fontId="20" fillId="0" borderId="0" xfId="0" applyFont="1" applyAlignment="1"/>
    <xf numFmtId="0" fontId="22" fillId="0" borderId="0" xfId="0" applyFont="1" applyAlignment="1">
      <alignment horizontal="left" wrapText="1"/>
    </xf>
    <xf numFmtId="0" fontId="22" fillId="0" borderId="2" xfId="0" applyFont="1" applyBorder="1" applyAlignment="1">
      <alignment vertical="center" wrapText="1"/>
    </xf>
    <xf numFmtId="0" fontId="50" fillId="4" borderId="0" xfId="0" applyFont="1" applyFill="1" applyAlignment="1">
      <alignment horizontal="left" vertical="top" wrapText="1"/>
    </xf>
    <xf numFmtId="0" fontId="50" fillId="0" borderId="0" xfId="0" applyFont="1" applyAlignment="1"/>
  </cellXfs>
  <cellStyles count="3">
    <cellStyle name="Normaallaad" xfId="0" builtinId="0"/>
    <cellStyle name="Normal 2" xfId="1"/>
    <cellStyle name="Normal 3" xfId="2"/>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304800</xdr:colOff>
      <xdr:row>0</xdr:row>
      <xdr:rowOff>0</xdr:rowOff>
    </xdr:from>
    <xdr:to>
      <xdr:col>8</xdr:col>
      <xdr:colOff>542925</xdr:colOff>
      <xdr:row>1</xdr:row>
      <xdr:rowOff>228600</xdr:rowOff>
    </xdr:to>
    <xdr:pic>
      <xdr:nvPicPr>
        <xdr:cNvPr id="2" name="image00.jpg"/>
        <xdr:cNvPicPr preferRelativeResize="0"/>
      </xdr:nvPicPr>
      <xdr:blipFill>
        <a:blip xmlns:r="http://schemas.openxmlformats.org/officeDocument/2006/relationships" r:embed="rId1" cstate="print"/>
        <a:stretch>
          <a:fillRect/>
        </a:stretch>
      </xdr:blipFill>
      <xdr:spPr>
        <a:xfrm>
          <a:off x="0" y="0"/>
          <a:ext cx="838200" cy="581025"/>
        </a:xfrm>
        <a:prstGeom prst="rect">
          <a:avLst/>
        </a:prstGeom>
        <a:noFill/>
      </xdr:spPr>
    </xdr:pic>
    <xdr:clientData fLocksWithSheet="0"/>
  </xdr:twoCellAnchor>
  <xdr:twoCellAnchor>
    <xdr:from>
      <xdr:col>0</xdr:col>
      <xdr:colOff>0</xdr:colOff>
      <xdr:row>0</xdr:row>
      <xdr:rowOff>0</xdr:rowOff>
    </xdr:from>
    <xdr:to>
      <xdr:col>5</xdr:col>
      <xdr:colOff>807720</xdr:colOff>
      <xdr:row>13</xdr:row>
      <xdr:rowOff>541020</xdr:rowOff>
    </xdr:to>
    <xdr:sp macro="" textlink="">
      <xdr:nvSpPr>
        <xdr:cNvPr id="2051"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3"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4"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5"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6"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7"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0</xdr:colOff>
      <xdr:row>1</xdr:row>
      <xdr:rowOff>0</xdr:rowOff>
    </xdr:from>
    <xdr:ext cx="974725" cy="589915"/>
    <xdr:pic>
      <xdr:nvPicPr>
        <xdr:cNvPr id="9" name="Pilt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4920" y="350520"/>
          <a:ext cx="974725" cy="589915"/>
        </a:xfrm>
        <a:prstGeom prst="rect">
          <a:avLst/>
        </a:prstGeom>
      </xdr:spPr>
    </xdr:pic>
    <xdr:clientData/>
  </xdr:oneCellAnchor>
  <xdr:twoCellAnchor>
    <xdr:from>
      <xdr:col>4</xdr:col>
      <xdr:colOff>1084730</xdr:colOff>
      <xdr:row>7</xdr:row>
      <xdr:rowOff>412377</xdr:rowOff>
    </xdr:from>
    <xdr:to>
      <xdr:col>4</xdr:col>
      <xdr:colOff>1084730</xdr:colOff>
      <xdr:row>8</xdr:row>
      <xdr:rowOff>152401</xdr:rowOff>
    </xdr:to>
    <xdr:cxnSp macro="">
      <xdr:nvCxnSpPr>
        <xdr:cNvPr id="10" name="Straight Arrow Connector 9"/>
        <xdr:cNvCxnSpPr/>
      </xdr:nvCxnSpPr>
      <xdr:spPr>
        <a:xfrm flipV="1">
          <a:off x="10766612" y="4159624"/>
          <a:ext cx="0" cy="3137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1127760</xdr:colOff>
      <xdr:row>20</xdr:row>
      <xdr:rowOff>716280</xdr:rowOff>
    </xdr:to>
    <xdr:sp macro="" textlink="">
      <xdr:nvSpPr>
        <xdr:cNvPr id="4108"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2" name="AutoShape 12"/>
        <xdr:cNvSpPr>
          <a:spLocks noChangeArrowheads="1"/>
        </xdr:cNvSpPr>
      </xdr:nvSpPr>
      <xdr:spPr bwMode="auto">
        <a:xfrm>
          <a:off x="0" y="0"/>
          <a:ext cx="8907780" cy="9265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3" name="AutoShape 12"/>
        <xdr:cNvSpPr>
          <a:spLocks noChangeArrowheads="1"/>
        </xdr:cNvSpPr>
      </xdr:nvSpPr>
      <xdr:spPr bwMode="auto">
        <a:xfrm>
          <a:off x="0" y="0"/>
          <a:ext cx="8907780" cy="9265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4" name="AutoShape 12"/>
        <xdr:cNvSpPr>
          <a:spLocks noChangeArrowheads="1"/>
        </xdr:cNvSpPr>
      </xdr:nvSpPr>
      <xdr:spPr bwMode="auto">
        <a:xfrm>
          <a:off x="0" y="0"/>
          <a:ext cx="8907780" cy="9037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5" name="AutoShape 12"/>
        <xdr:cNvSpPr>
          <a:spLocks noChangeArrowheads="1"/>
        </xdr:cNvSpPr>
      </xdr:nvSpPr>
      <xdr:spPr bwMode="auto">
        <a:xfrm>
          <a:off x="0" y="0"/>
          <a:ext cx="8907780" cy="9037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6" name="AutoShape 12"/>
        <xdr:cNvSpPr>
          <a:spLocks noChangeArrowheads="1"/>
        </xdr:cNvSpPr>
      </xdr:nvSpPr>
      <xdr:spPr bwMode="auto">
        <a:xfrm>
          <a:off x="0" y="0"/>
          <a:ext cx="8907780" cy="903732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254000</xdr:colOff>
      <xdr:row>0</xdr:row>
      <xdr:rowOff>162560</xdr:rowOff>
    </xdr:from>
    <xdr:ext cx="974725" cy="589915"/>
    <xdr:pic>
      <xdr:nvPicPr>
        <xdr:cNvPr id="10"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2560" y="162560"/>
          <a:ext cx="974725" cy="5899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219075</xdr:colOff>
      <xdr:row>0</xdr:row>
      <xdr:rowOff>0</xdr:rowOff>
    </xdr:from>
    <xdr:ext cx="974725" cy="589915"/>
    <xdr:pic>
      <xdr:nvPicPr>
        <xdr:cNvPr id="2"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0355" y="0"/>
          <a:ext cx="974725" cy="5899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99060</xdr:colOff>
      <xdr:row>54</xdr:row>
      <xdr:rowOff>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6"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53975</xdr:colOff>
      <xdr:row>0</xdr:row>
      <xdr:rowOff>53340</xdr:rowOff>
    </xdr:from>
    <xdr:ext cx="974725" cy="589915"/>
    <xdr:pic>
      <xdr:nvPicPr>
        <xdr:cNvPr id="8"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1975" y="53340"/>
          <a:ext cx="974725" cy="58991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236220</xdr:colOff>
      <xdr:row>15</xdr:row>
      <xdr:rowOff>1043940</xdr:rowOff>
    </xdr:to>
    <xdr:sp macro="" textlink="">
      <xdr:nvSpPr>
        <xdr:cNvPr id="3084"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2"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3"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4"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5"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6"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4</xdr:col>
      <xdr:colOff>1171575</xdr:colOff>
      <xdr:row>0</xdr:row>
      <xdr:rowOff>76200</xdr:rowOff>
    </xdr:from>
    <xdr:ext cx="974725" cy="589915"/>
    <xdr:pic>
      <xdr:nvPicPr>
        <xdr:cNvPr id="9"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1735" y="76200"/>
          <a:ext cx="974725" cy="5899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3"/>
  <sheetViews>
    <sheetView tabSelected="1" topLeftCell="A15" zoomScale="85" zoomScaleNormal="85" workbookViewId="0">
      <selection activeCell="D15" sqref="D15"/>
    </sheetView>
  </sheetViews>
  <sheetFormatPr defaultColWidth="15.140625" defaultRowHeight="15" customHeight="1" x14ac:dyDescent="0.25"/>
  <cols>
    <col min="1" max="1" width="17.7109375" customWidth="1"/>
    <col min="2" max="2" width="30.5703125" customWidth="1"/>
    <col min="3" max="3" width="47.28515625" customWidth="1"/>
    <col min="4" max="4" width="45.5703125" customWidth="1"/>
    <col min="5" max="5" width="34.140625" customWidth="1"/>
    <col min="6" max="6" width="28.28515625" customWidth="1"/>
    <col min="7" max="7" width="15.28515625" customWidth="1"/>
    <col min="8" max="8" width="10" customWidth="1"/>
    <col min="9" max="9" width="13.85546875" customWidth="1"/>
    <col min="10" max="10" width="9.28515625" customWidth="1"/>
    <col min="11" max="26" width="7" customWidth="1"/>
  </cols>
  <sheetData>
    <row r="1" spans="1:26" ht="27.75" customHeight="1" x14ac:dyDescent="0.3">
      <c r="A1" s="2"/>
      <c r="B1" s="3"/>
      <c r="C1" s="3"/>
      <c r="D1" s="3"/>
      <c r="E1" s="3"/>
      <c r="F1" s="3"/>
      <c r="G1" s="3"/>
      <c r="H1" s="3"/>
      <c r="I1" s="3"/>
      <c r="J1" s="3"/>
      <c r="K1" s="3"/>
      <c r="L1" s="3"/>
      <c r="M1" s="3"/>
      <c r="N1" s="3"/>
      <c r="O1" s="3"/>
      <c r="P1" s="3"/>
      <c r="Q1" s="3"/>
      <c r="R1" s="4"/>
      <c r="S1" s="4"/>
      <c r="T1" s="4"/>
      <c r="U1" s="4"/>
      <c r="V1" s="4"/>
      <c r="W1" s="4"/>
      <c r="X1" s="4"/>
      <c r="Y1" s="4"/>
      <c r="Z1" s="4"/>
    </row>
    <row r="2" spans="1:26" ht="27" customHeight="1" x14ac:dyDescent="0.25">
      <c r="A2" s="5" t="s">
        <v>0</v>
      </c>
      <c r="B2" s="3"/>
      <c r="C2" s="3"/>
      <c r="D2" s="3"/>
      <c r="E2" s="3"/>
      <c r="F2" s="3"/>
      <c r="G2" s="323"/>
      <c r="H2" s="324"/>
      <c r="I2" s="324"/>
      <c r="J2" s="3"/>
      <c r="K2" s="3"/>
      <c r="L2" s="3"/>
      <c r="M2" s="3"/>
      <c r="N2" s="3"/>
      <c r="O2" s="3"/>
      <c r="P2" s="3"/>
      <c r="Q2" s="3"/>
      <c r="R2" s="4"/>
      <c r="S2" s="4"/>
      <c r="T2" s="4"/>
      <c r="U2" s="4"/>
      <c r="V2" s="4"/>
      <c r="W2" s="4"/>
      <c r="X2" s="4"/>
      <c r="Y2" s="4"/>
      <c r="Z2" s="4"/>
    </row>
    <row r="3" spans="1:26" ht="17.25" customHeight="1" x14ac:dyDescent="0.3">
      <c r="A3" s="1" t="s">
        <v>2</v>
      </c>
      <c r="B3" s="3"/>
      <c r="C3" s="3"/>
      <c r="D3" s="3"/>
      <c r="E3" s="3"/>
      <c r="F3" s="3"/>
      <c r="G3" s="6"/>
      <c r="H3" s="6"/>
      <c r="I3" s="6"/>
      <c r="J3" s="3"/>
      <c r="K3" s="3"/>
      <c r="L3" s="3"/>
      <c r="M3" s="3"/>
      <c r="N3" s="3"/>
      <c r="O3" s="3"/>
      <c r="P3" s="3"/>
      <c r="Q3" s="3"/>
      <c r="R3" s="4"/>
      <c r="S3" s="4"/>
      <c r="T3" s="4"/>
      <c r="U3" s="4"/>
      <c r="V3" s="4"/>
      <c r="W3" s="4"/>
      <c r="X3" s="4"/>
      <c r="Y3" s="4"/>
      <c r="Z3" s="4"/>
    </row>
    <row r="4" spans="1:26" ht="27.75" customHeight="1" x14ac:dyDescent="0.25">
      <c r="A4" s="3"/>
      <c r="B4" s="3"/>
      <c r="C4" s="3"/>
      <c r="D4" s="3"/>
      <c r="E4" s="3"/>
      <c r="F4" s="3"/>
      <c r="G4" s="6"/>
      <c r="H4" s="6"/>
      <c r="I4" s="6"/>
      <c r="J4" s="3"/>
      <c r="K4" s="3"/>
      <c r="L4" s="3"/>
      <c r="M4" s="3"/>
      <c r="N4" s="3"/>
      <c r="O4" s="3"/>
      <c r="P4" s="3"/>
      <c r="Q4" s="3"/>
      <c r="R4" s="4"/>
      <c r="S4" s="4"/>
      <c r="T4" s="4"/>
      <c r="U4" s="4"/>
      <c r="V4" s="4"/>
      <c r="W4" s="4"/>
      <c r="X4" s="4"/>
      <c r="Y4" s="4"/>
      <c r="Z4" s="4"/>
    </row>
    <row r="5" spans="1:26" x14ac:dyDescent="0.25">
      <c r="A5" s="3" t="s">
        <v>3</v>
      </c>
      <c r="B5" s="3"/>
      <c r="C5" s="3"/>
      <c r="D5" s="3"/>
      <c r="E5" s="3"/>
      <c r="F5" s="3"/>
      <c r="G5" s="3"/>
      <c r="H5" s="3"/>
      <c r="I5" s="3"/>
      <c r="J5" s="3"/>
      <c r="K5" s="3"/>
      <c r="L5" s="3"/>
      <c r="M5" s="3"/>
      <c r="N5" s="3"/>
      <c r="O5" s="3"/>
      <c r="P5" s="3"/>
      <c r="Q5" s="3"/>
      <c r="R5" s="4"/>
      <c r="S5" s="4"/>
      <c r="T5" s="4"/>
      <c r="U5" s="4"/>
      <c r="V5" s="4"/>
      <c r="W5" s="4"/>
      <c r="X5" s="4"/>
      <c r="Y5" s="4"/>
      <c r="Z5" s="4"/>
    </row>
    <row r="6" spans="1:26" ht="45" customHeight="1" x14ac:dyDescent="0.25">
      <c r="A6" s="9" t="s">
        <v>4</v>
      </c>
      <c r="B6" s="10" t="s">
        <v>6</v>
      </c>
      <c r="C6" s="3"/>
      <c r="D6" s="3"/>
      <c r="E6" s="3"/>
      <c r="F6" s="3"/>
      <c r="G6" s="3"/>
      <c r="H6" s="3"/>
      <c r="I6" s="3"/>
      <c r="J6" s="3"/>
      <c r="K6" s="3"/>
      <c r="L6" s="3"/>
      <c r="M6" s="3"/>
      <c r="N6" s="3"/>
      <c r="O6" s="3"/>
      <c r="P6" s="3"/>
      <c r="Q6" s="3"/>
      <c r="R6" s="4"/>
      <c r="S6" s="4"/>
      <c r="T6" s="4"/>
      <c r="U6" s="4"/>
      <c r="V6" s="4"/>
      <c r="W6" s="4"/>
      <c r="X6" s="4"/>
      <c r="Y6" s="4"/>
      <c r="Z6" s="4"/>
    </row>
    <row r="7" spans="1:26" ht="136.9" customHeight="1" x14ac:dyDescent="0.25">
      <c r="A7" s="9" t="s">
        <v>7</v>
      </c>
      <c r="B7" s="123" t="s">
        <v>335</v>
      </c>
      <c r="C7" s="114"/>
      <c r="D7" s="113" t="s">
        <v>8</v>
      </c>
      <c r="E7" s="191" t="s">
        <v>11</v>
      </c>
      <c r="F7" s="9" t="s">
        <v>12</v>
      </c>
      <c r="G7" s="9" t="s">
        <v>13</v>
      </c>
      <c r="H7" s="192" t="s">
        <v>14</v>
      </c>
      <c r="I7" s="9" t="s">
        <v>15</v>
      </c>
      <c r="J7" s="3"/>
      <c r="K7" s="3"/>
      <c r="L7" s="3"/>
      <c r="M7" s="3"/>
      <c r="N7" s="3"/>
      <c r="O7" s="3"/>
      <c r="P7" s="3"/>
      <c r="Q7" s="3"/>
      <c r="R7" s="4"/>
      <c r="S7" s="4"/>
      <c r="T7" s="4"/>
      <c r="U7" s="4"/>
      <c r="V7" s="4"/>
      <c r="W7" s="4"/>
      <c r="X7" s="4"/>
      <c r="Y7" s="4"/>
      <c r="Z7" s="4"/>
    </row>
    <row r="8" spans="1:26" ht="45" customHeight="1" x14ac:dyDescent="0.25">
      <c r="A8" s="11" t="s">
        <v>16</v>
      </c>
      <c r="B8" s="112" t="s">
        <v>17</v>
      </c>
      <c r="C8" s="114"/>
      <c r="D8" s="193"/>
      <c r="E8" s="194">
        <v>240718</v>
      </c>
      <c r="F8" s="275">
        <f>D8+H8</f>
        <v>286569.03999999998</v>
      </c>
      <c r="G8" s="195">
        <v>0.84</v>
      </c>
      <c r="H8" s="274">
        <v>286569.03999999998</v>
      </c>
      <c r="I8" s="275">
        <v>45851.040000000001</v>
      </c>
      <c r="J8" s="3" t="s">
        <v>362</v>
      </c>
      <c r="K8" s="3"/>
      <c r="L8" s="3"/>
      <c r="M8" s="3"/>
      <c r="N8" s="3"/>
      <c r="O8" s="3"/>
      <c r="P8" s="3"/>
      <c r="Q8" s="3"/>
      <c r="R8" s="4"/>
      <c r="S8" s="4"/>
      <c r="T8" s="4"/>
      <c r="U8" s="4"/>
      <c r="V8" s="4"/>
      <c r="W8" s="4"/>
      <c r="X8" s="4"/>
      <c r="Y8" s="4"/>
      <c r="Z8" s="4"/>
    </row>
    <row r="9" spans="1:26" ht="64.5" customHeight="1" x14ac:dyDescent="0.25">
      <c r="A9" s="9" t="s">
        <v>20</v>
      </c>
      <c r="B9" s="10" t="s">
        <v>21</v>
      </c>
      <c r="C9" s="3"/>
      <c r="D9" s="3"/>
      <c r="E9" s="248" t="s">
        <v>370</v>
      </c>
      <c r="F9" s="3"/>
      <c r="G9" s="3"/>
      <c r="H9" s="3"/>
      <c r="I9" s="3"/>
      <c r="J9" s="3"/>
      <c r="K9" s="3"/>
      <c r="L9" s="3"/>
      <c r="M9" s="3"/>
      <c r="N9" s="3"/>
      <c r="O9" s="3"/>
      <c r="P9" s="3"/>
      <c r="Q9" s="3"/>
      <c r="R9" s="4"/>
      <c r="S9" s="4"/>
      <c r="T9" s="4"/>
      <c r="U9" s="4"/>
      <c r="V9" s="4"/>
      <c r="W9" s="4"/>
      <c r="X9" s="4"/>
      <c r="Y9" s="4"/>
      <c r="Z9" s="4"/>
    </row>
    <row r="10" spans="1:26" ht="19.5" customHeight="1" x14ac:dyDescent="0.25">
      <c r="A10" s="5" t="s">
        <v>22</v>
      </c>
      <c r="B10" s="3"/>
      <c r="C10" s="3"/>
      <c r="D10" s="3"/>
      <c r="E10" s="3"/>
      <c r="F10" s="3"/>
      <c r="G10" s="3"/>
      <c r="H10" s="3"/>
      <c r="I10" s="3"/>
      <c r="J10" s="3"/>
      <c r="K10" s="3"/>
      <c r="L10" s="3"/>
      <c r="M10" s="3"/>
      <c r="N10" s="3"/>
      <c r="O10" s="3"/>
      <c r="P10" s="3"/>
      <c r="Q10" s="3"/>
      <c r="R10" s="4"/>
      <c r="S10" s="4"/>
      <c r="T10" s="4"/>
      <c r="U10" s="4"/>
      <c r="V10" s="4"/>
      <c r="W10" s="4"/>
      <c r="X10" s="4"/>
      <c r="Y10" s="4"/>
      <c r="Z10" s="4"/>
    </row>
    <row r="11" spans="1:26" ht="50.45" customHeight="1" thickBot="1" x14ac:dyDescent="0.3">
      <c r="A11" s="16" t="s">
        <v>24</v>
      </c>
      <c r="B11" s="16" t="s">
        <v>25</v>
      </c>
      <c r="C11" s="16" t="s">
        <v>26</v>
      </c>
      <c r="D11" s="16" t="s">
        <v>27</v>
      </c>
      <c r="E11" s="17" t="s">
        <v>28</v>
      </c>
      <c r="F11" s="16" t="s">
        <v>30</v>
      </c>
      <c r="G11" s="16" t="s">
        <v>31</v>
      </c>
      <c r="H11" s="16" t="s">
        <v>32</v>
      </c>
      <c r="I11" s="3"/>
      <c r="J11" s="3"/>
      <c r="K11" s="3"/>
      <c r="L11" s="3"/>
      <c r="M11" s="3"/>
      <c r="N11" s="3"/>
      <c r="O11" s="3"/>
      <c r="P11" s="3"/>
      <c r="Q11" s="3"/>
      <c r="R11" s="4"/>
      <c r="S11" s="4"/>
      <c r="T11" s="4"/>
      <c r="U11" s="4"/>
      <c r="V11" s="4"/>
      <c r="W11" s="4"/>
      <c r="X11" s="4"/>
      <c r="Y11" s="4"/>
      <c r="Z11" s="4"/>
    </row>
    <row r="12" spans="1:26" ht="186.6" customHeight="1" thickTop="1" x14ac:dyDescent="0.25">
      <c r="A12" s="81" t="s">
        <v>179</v>
      </c>
      <c r="B12" s="19" t="str">
        <f>'Turismi arendamine'!B6</f>
        <v>VÕRUMAA TURISMI ARENDAMINE, TUNTUSE SUURENDAMINE</v>
      </c>
      <c r="C12" s="196" t="str">
        <f>'Turismi arendamine'!A10</f>
        <v>• Arendada Võrumaa turismisektori suutlikkust - tihedam ja efektiivsem koostöö ettevõtete, organisatsioonide, inimeste ja avaliku sektori vahel turismi konkurentsivõime kasvatamiseks,
 • Tuua esile Võrumaa turismisektoris toodete arendamisel rohkem kohalikku eripära ning seeläbi pakkuda kvaliteetset omanäolist, toodet/teenust nii sise- kui välisturistile,
 • Kasvatada aktiivsete turismiettevõtete arvu, kes osalevad ühistegevuste/kampaaniates/üritustel,
 • Kasvatada turistide arvu, eriti mittehooajal
 • Kasvatada külastuskestvuse pikkust,
 • Tugevdada Võrumaa turismisektori arendamise koordineeritust ja läbimõeldust.</v>
      </c>
      <c r="D12" s="196" t="str">
        <f>'Turismi arendamine'!D21</f>
        <v>Perioodil 2017-2019 fokusseeritakse Võrumaa turismi tootearendusel ja ühisturunduses hooajalisuse vähendamise võimalustele. Senisest enam pakume ettevõtjatele tuge tootearendusel ning turunduse planeerimisel ja läbiviimisel.  Hästi planeeritud tegevuste läbi tahame vähendada hoojalisust ning pikendada turistide viibimist maakonnas. Külastuskeskkonna turundamist teeme käsikäes Võrumaa kui terviku ja elukeskkonna turundamisega.</v>
      </c>
      <c r="E12" s="196" t="str">
        <f>'Turismi arendamine'!B25</f>
        <v xml:space="preserve">1. Turismiettevõtjate arv: 155
2. Voodikohtade arv: 1505
3. Majutujate arv: 15% suurem 2015 aasta tasemest (~115 000)
4. Keskmine majutus pikkus: 1,5 päeva
5. Ööpäeva keskmine maksumu: 25€
6. Kohalikku eripära propageerivate toodete/teenuste arv: 16
7. Tegevuste abil parendatud hooajaväliste turismitoodete ja atraktsioonide arv, mida on tutvustatud väljaspool maakonda 5.
</v>
      </c>
      <c r="F12" s="196" t="s">
        <v>371</v>
      </c>
      <c r="G12" s="196" t="s">
        <v>178</v>
      </c>
      <c r="H12" s="196">
        <f>'Turismi arendamine'!D70</f>
        <v>107143</v>
      </c>
      <c r="I12" s="27"/>
      <c r="J12" s="27"/>
      <c r="K12" s="27"/>
      <c r="L12" s="27"/>
      <c r="M12" s="27"/>
      <c r="N12" s="27"/>
      <c r="O12" s="27"/>
      <c r="P12" s="27"/>
      <c r="Q12" s="27"/>
      <c r="R12" s="29"/>
      <c r="S12" s="29"/>
      <c r="T12" s="29"/>
      <c r="U12" s="29"/>
      <c r="V12" s="29"/>
      <c r="W12" s="29"/>
      <c r="X12" s="29"/>
      <c r="Y12" s="29"/>
      <c r="Z12" s="29"/>
    </row>
    <row r="13" spans="1:26" ht="132" customHeight="1" x14ac:dyDescent="0.25">
      <c r="A13" s="124" t="s">
        <v>245</v>
      </c>
      <c r="B13" s="81" t="str">
        <f>'Puiduklastri arendamine'!B6</f>
        <v>PUIDUKLASTRI ARENDAMINE</v>
      </c>
      <c r="C13" s="196" t="str">
        <f>'Puiduklastri arendamine'!A10</f>
        <v>1. Kagu-Eesti puiduklastri liikmete arv on kasvanud.
2. Puiduklastri liikmete käive ja ekspordikäive on kasvanud.
3. Loodud on uued töökohad puidusektoris.</v>
      </c>
      <c r="D13" s="196" t="str">
        <f>'Puiduklastri arendamine'!D21</f>
        <v>Läbi suurema ühistegevuste hulga, koordineerimise, ühisturunduse ja sektori ettevõtete tugevdamise saavutatakse puidusektori ettevõtete konkurentsivõime ja kasv.</v>
      </c>
      <c r="E13" s="196" t="str">
        <f>'Puiduklastri arendamine'!B25</f>
        <v>Klastrisse kuulub 20 ettevõtet                                                 Arenguprojekti rakendatud ettevõtete arv 3                                                                                                                                 Projekti tulemuse mõjuna eeldame kasvu: 1. Klastri ettevõtete käive - 21 MEUR (sh tänased liikmed 14,0 MEUR ja uued liikmed 7 MEUR.)
2. Klastri ettevõte ekspordikäive - ca 14 MEUR (sh tänased liikmed 9 MEUR ja uued liikmed 5 MEUR).
3. Tööajate arv klastri ettevõtetes - 567 (sh tänased liikmed 378 ja uued liikmed 189).</v>
      </c>
      <c r="F13" s="197" t="s">
        <v>372</v>
      </c>
      <c r="G13" s="196" t="s">
        <v>178</v>
      </c>
      <c r="H13" s="276">
        <v>92857.142000000007</v>
      </c>
      <c r="I13" s="27"/>
      <c r="J13" s="27"/>
      <c r="K13" s="27"/>
      <c r="L13" s="27"/>
      <c r="M13" s="27"/>
      <c r="N13" s="27"/>
      <c r="O13" s="27"/>
      <c r="P13" s="27"/>
      <c r="Q13" s="27"/>
      <c r="R13" s="29"/>
      <c r="S13" s="29"/>
      <c r="T13" s="29"/>
      <c r="U13" s="29"/>
      <c r="V13" s="29"/>
      <c r="W13" s="29"/>
      <c r="X13" s="29"/>
      <c r="Y13" s="29"/>
      <c r="Z13" s="29"/>
    </row>
    <row r="14" spans="1:26" ht="306" x14ac:dyDescent="0.25">
      <c r="A14" s="77" t="s">
        <v>246</v>
      </c>
      <c r="B14" s="81" t="str">
        <f>'Toiduvõrgustiku arendamine'!B6</f>
        <v>TOIDUVÕRGUSTIKU ARENDAMINE</v>
      </c>
      <c r="C14" s="198" t="str">
        <f>'Toiduvõrgustiku arendamine'!A10</f>
        <v>Valdkonna ettevõtete arv, käive ja kasumlikkus on kasvanud ning suurenenud on Võrumaa toiduvaldkonna ettevõtete koostöö. Võrumaal toodetud ning kasvatatud toit on hinnatud, tuntud ja kättesaadav vahendajale ning  lõpptarbijale.  Toiduvõrgustik on toimiv ja jätkusuutlik.</v>
      </c>
      <c r="D14" s="198" t="str">
        <f>'Toiduvõrgustiku arendamine'!D21</f>
        <v xml:space="preserve">Võrumaal kasvatatud või looduslikult kasvavast toidutoorainest saab kohapeal valmistada rohkem, laiema sortimendiga ja hea kvaliteediga valmistoodangut. Väiketootjate toetamiseks, võrgustiku toimimiseks ning UMA MEKK kaubamärgi edendamiseks on kriitiline edutegur järjepidevalt eesmärgi nimel töötav toiduvõrgustiku koordinaator. Koordinaatori  ülesanded on  järgnevad: 
1. Võrumaa väiketoidu tootmisettevõtjate mentorlus ja nõustamine, ettevõtlusteadlikkuse sealhulgas noorte ettevõtlikkuse kasv (koolitused, seminarid, ümarlauad).
2.  Koostöö väestamine teadlikkuse tõstmiseks Võrumaa toidupiirkonnast ja kohaliku toidu tervislikkusest;  Võrumaa maine ja konkurentsivõime kasv. 
3. Tootjate ja UMA MEKK kaubamärgi turundamine, reklaamine, investorite, partnerite, turgude ja ostjate leidmine, logistika  edendamine.
4. UMA MEKK  kaubamärgi arendamine. 
Võrumaal toodetud ning kasvatatud toit on hinnatud, tuntud ja kättesaadav vahendajale ning  lõpptarbijale.  Toiduvõrgustik on toimiv ja jätkusuutlik.
</v>
      </c>
      <c r="E14" s="198" t="str">
        <f>'Toiduvõrgustiku arendamine'!B25</f>
        <v xml:space="preserve">1. Väiketoidutootmise ettevõtete (toidukäitlejaid) arv 409 (5 % kasvu), sh uued 10 ja noored ettevõtjad 5.
2. UMA MEKKi kaubamärki kandvaid ettevõtteid 50, tooteid 200
3. Tegevustes osalevate ettevõtete osakaal, kes suutnud lisandväärtust suurendada 5
4. Suurenenud Võrumaa toiduvaldkonna ettevõtete koostöö, väiketoidutootjatest on tekkinud toimiv võrgustik (ühiste tegevuste arv) – 3 (1 mess, 2 koolitust)
</v>
      </c>
      <c r="F14" s="198" t="s">
        <v>373</v>
      </c>
      <c r="G14" s="199" t="s">
        <v>178</v>
      </c>
      <c r="H14" s="200">
        <v>66667</v>
      </c>
      <c r="I14" s="3"/>
      <c r="J14" s="3"/>
      <c r="K14" s="3"/>
      <c r="L14" s="3"/>
      <c r="M14" s="3"/>
      <c r="N14" s="3"/>
      <c r="O14" s="3"/>
      <c r="P14" s="3"/>
      <c r="Q14" s="3"/>
      <c r="R14" s="4"/>
      <c r="S14" s="4"/>
      <c r="T14" s="4"/>
      <c r="U14" s="4"/>
      <c r="V14" s="4"/>
      <c r="W14" s="4"/>
      <c r="X14" s="4"/>
      <c r="Y14" s="4"/>
      <c r="Z14" s="4"/>
    </row>
    <row r="15" spans="1:26" ht="288" customHeight="1" thickBot="1" x14ac:dyDescent="0.3">
      <c r="A15" s="125" t="s">
        <v>247</v>
      </c>
      <c r="B15" s="81" t="str">
        <f>'Kogukondlik ettevõtlikkus'!B6</f>
        <v>KOGUKONDLIK ETTEVÕTLIKKUS</v>
      </c>
      <c r="C15" s="196" t="str">
        <f>'Kogukondlik ettevõtlikkus'!A10</f>
        <v xml:space="preserve">Eesmärgiks on võimestunud ja tegusad kogukonnad, kes on kaasatud kohaliku elu ja heaolu arendamisse, tööhõive ja piirkonna eluvõime tagamisse:
• Kogukondliku suutlikkuse arendamine - ettevõtete, organisatsioonide, elanike koostöö tihendamine kogukonna sotsiaal-majanduslike probleemide lahendamisel
• Piirkonna eripära arvestades vähenenud konkurentsivõimega inimeste töötamisele kaasa aitamine maapiirkonnas
• Noorte ja mitteaktiivsete inimeste ettevõtlikkuse ja töölkäimise suurendamine
• Ettevõtete võrgustumine kogukonnas, kasu suurendamine kogukonnale ja vastupidi
• Võrumaale sobivate kogukondlike lahenduste väljatöötamine.
</v>
      </c>
      <c r="D15" s="196" t="str">
        <f>'Kogukondlik ettevõtlikkus'!B23</f>
        <v xml:space="preserve">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 
                                                                                                                                                                                                         Tegevuse oluliseks mittemõõdetavaks tulemuseks on muutused väärtuskeskkonnas. </v>
      </c>
      <c r="E15" s="196" t="str">
        <f>'Kogukondlik ettevõtlikkus'!B25</f>
        <v>1. Tegevuse toel tekkinud kogukondlike algatuste arv pilootpiirkonnas 6
2. Edukalt teostatud pilootprojektide arv 4                                                                                                                          3. Kogukondade arv,  mille olukorda parandati 6                                                                                                                4. Tegevuste toel tekkinud algatustes osalenud madalama konkurentsivõimega inimeste arv 28                             5. Jagamismajandusel põhinevate teenuste uute kasutajate arv piirkonnas 16                                                             6. Inimeste sh noored arv, kelle teadlikkus suurenes (uutest) ettevõtlusvormidest ja kogukonna arendamise viisidest 44</v>
      </c>
      <c r="F15" s="196" t="s">
        <v>360</v>
      </c>
      <c r="G15" s="196" t="s">
        <v>374</v>
      </c>
      <c r="H15" s="259">
        <v>19902</v>
      </c>
      <c r="I15" s="27"/>
      <c r="J15" s="27"/>
      <c r="K15" s="27"/>
      <c r="L15" s="27"/>
      <c r="M15" s="27"/>
      <c r="N15" s="27"/>
      <c r="O15" s="27"/>
      <c r="P15" s="27"/>
      <c r="Q15" s="27"/>
      <c r="R15" s="29"/>
      <c r="S15" s="29"/>
      <c r="T15" s="29"/>
      <c r="U15" s="29"/>
      <c r="V15" s="29"/>
      <c r="W15" s="29"/>
      <c r="X15" s="29"/>
      <c r="Y15" s="29"/>
      <c r="Z15" s="29"/>
    </row>
    <row r="16" spans="1:26" ht="15.75" customHeight="1" thickBot="1" x14ac:dyDescent="0.3">
      <c r="A16" s="3"/>
      <c r="B16" s="3"/>
      <c r="C16" s="3"/>
      <c r="D16" s="3"/>
      <c r="E16" s="3"/>
      <c r="F16" s="243"/>
      <c r="G16" s="3"/>
      <c r="H16" s="277">
        <f>SUM(H12:H15)</f>
        <v>286569.14199999999</v>
      </c>
      <c r="I16" s="3"/>
      <c r="J16" s="3"/>
      <c r="K16" s="3"/>
      <c r="L16" s="3"/>
      <c r="M16" s="3"/>
      <c r="N16" s="3"/>
      <c r="O16" s="3"/>
      <c r="P16" s="3"/>
      <c r="Q16" s="3"/>
      <c r="R16" s="4"/>
      <c r="S16" s="4"/>
      <c r="T16" s="4"/>
      <c r="U16" s="4"/>
      <c r="V16" s="4"/>
      <c r="W16" s="4"/>
      <c r="X16" s="4"/>
      <c r="Y16" s="4"/>
      <c r="Z16" s="4"/>
    </row>
    <row r="17" spans="1:26" x14ac:dyDescent="0.25">
      <c r="A17" s="5" t="s">
        <v>48</v>
      </c>
      <c r="B17" s="3"/>
      <c r="C17" s="3"/>
      <c r="D17" s="3"/>
      <c r="E17" s="3"/>
      <c r="F17" s="243"/>
      <c r="G17" s="3"/>
      <c r="H17" s="3"/>
      <c r="I17" s="3"/>
      <c r="J17" s="3"/>
      <c r="K17" s="3"/>
      <c r="L17" s="3"/>
      <c r="M17" s="3"/>
      <c r="N17" s="3"/>
      <c r="O17" s="3"/>
      <c r="P17" s="3"/>
      <c r="Q17" s="3"/>
      <c r="R17" s="4"/>
      <c r="S17" s="4"/>
      <c r="T17" s="4"/>
      <c r="U17" s="4"/>
      <c r="V17" s="4"/>
      <c r="W17" s="4"/>
      <c r="X17" s="4"/>
      <c r="Y17" s="4"/>
      <c r="Z17" s="4"/>
    </row>
    <row r="18" spans="1:26" ht="15.75" customHeight="1" thickBot="1" x14ac:dyDescent="0.3">
      <c r="A18" s="34" t="s">
        <v>49</v>
      </c>
      <c r="B18" s="34" t="s">
        <v>52</v>
      </c>
      <c r="C18" s="34" t="s">
        <v>53</v>
      </c>
      <c r="D18" s="3"/>
      <c r="E18" s="3"/>
      <c r="F18" s="243"/>
      <c r="G18" s="3"/>
      <c r="H18" s="3"/>
      <c r="I18" s="3"/>
      <c r="J18" s="3"/>
      <c r="K18" s="3"/>
      <c r="L18" s="3"/>
      <c r="M18" s="3"/>
      <c r="N18" s="3"/>
      <c r="O18" s="3"/>
      <c r="P18" s="3"/>
      <c r="Q18" s="3"/>
      <c r="R18" s="4"/>
      <c r="S18" s="4"/>
      <c r="T18" s="4"/>
      <c r="U18" s="4"/>
      <c r="V18" s="4"/>
      <c r="W18" s="4"/>
      <c r="X18" s="4"/>
      <c r="Y18" s="4"/>
      <c r="Z18" s="4"/>
    </row>
    <row r="19" spans="1:26" ht="102.6" customHeight="1" thickTop="1" x14ac:dyDescent="0.25">
      <c r="A19" s="35" t="s">
        <v>54</v>
      </c>
      <c r="B19" s="78" t="s">
        <v>174</v>
      </c>
      <c r="C19" s="81" t="s">
        <v>375</v>
      </c>
      <c r="D19" s="3"/>
      <c r="E19" s="3"/>
      <c r="F19" s="243"/>
      <c r="G19" s="3"/>
      <c r="H19" s="3"/>
      <c r="I19" s="3"/>
      <c r="J19" s="3"/>
      <c r="K19" s="3"/>
      <c r="L19" s="3"/>
      <c r="M19" s="3"/>
      <c r="N19" s="3"/>
      <c r="O19" s="3"/>
      <c r="P19" s="3"/>
      <c r="Q19" s="3"/>
      <c r="R19" s="4"/>
      <c r="S19" s="4"/>
      <c r="T19" s="4"/>
      <c r="U19" s="4"/>
      <c r="V19" s="4"/>
      <c r="W19" s="4"/>
      <c r="X19" s="4"/>
      <c r="Y19" s="4"/>
      <c r="Z19" s="4"/>
    </row>
    <row r="20" spans="1:26" ht="30" x14ac:dyDescent="0.25">
      <c r="A20" s="11" t="s">
        <v>56</v>
      </c>
      <c r="B20" s="84" t="s">
        <v>223</v>
      </c>
      <c r="C20" s="260"/>
      <c r="D20" s="3"/>
      <c r="E20" s="3"/>
      <c r="F20" s="243"/>
      <c r="G20" s="3"/>
      <c r="H20" s="3"/>
      <c r="I20" s="3"/>
      <c r="J20" s="3"/>
      <c r="K20" s="3"/>
      <c r="L20" s="3"/>
      <c r="M20" s="3"/>
      <c r="N20" s="3"/>
      <c r="O20" s="3"/>
      <c r="P20" s="3"/>
      <c r="Q20" s="3"/>
      <c r="R20" s="4"/>
      <c r="S20" s="4"/>
      <c r="T20" s="4"/>
      <c r="U20" s="4"/>
      <c r="V20" s="4"/>
      <c r="W20" s="4"/>
      <c r="X20" s="4"/>
      <c r="Y20" s="4"/>
      <c r="Z20" s="4"/>
    </row>
    <row r="21" spans="1:26" x14ac:dyDescent="0.25">
      <c r="A21" s="11" t="s">
        <v>57</v>
      </c>
      <c r="B21" s="84" t="s">
        <v>223</v>
      </c>
      <c r="C21" s="260"/>
      <c r="D21" s="3"/>
      <c r="E21" s="3"/>
      <c r="F21" s="3"/>
      <c r="G21" s="3"/>
      <c r="H21" s="3"/>
      <c r="I21" s="3"/>
      <c r="J21" s="3"/>
      <c r="K21" s="3"/>
      <c r="L21" s="3"/>
      <c r="M21" s="3"/>
      <c r="N21" s="3"/>
      <c r="O21" s="3"/>
      <c r="P21" s="3"/>
      <c r="Q21" s="3"/>
      <c r="R21" s="4"/>
      <c r="S21" s="4"/>
      <c r="T21" s="4"/>
      <c r="U21" s="4"/>
      <c r="V21" s="4"/>
      <c r="W21" s="4"/>
      <c r="X21" s="4"/>
      <c r="Y21" s="4"/>
      <c r="Z21" s="4"/>
    </row>
    <row r="22" spans="1:26" ht="90" x14ac:dyDescent="0.25">
      <c r="A22" s="11" t="s">
        <v>58</v>
      </c>
      <c r="B22" s="84" t="s">
        <v>174</v>
      </c>
      <c r="C22" s="261" t="s">
        <v>376</v>
      </c>
      <c r="D22" s="3"/>
      <c r="E22" s="3"/>
      <c r="F22" s="3"/>
      <c r="G22" s="3"/>
      <c r="H22" s="3"/>
      <c r="I22" s="3"/>
      <c r="J22" s="3"/>
      <c r="K22" s="3"/>
      <c r="L22" s="3"/>
      <c r="M22" s="3"/>
      <c r="N22" s="3"/>
      <c r="O22" s="3"/>
      <c r="P22" s="3"/>
      <c r="Q22" s="3"/>
      <c r="R22" s="4"/>
      <c r="S22" s="4"/>
      <c r="T22" s="4"/>
      <c r="U22" s="4"/>
      <c r="V22" s="4"/>
      <c r="W22" s="4"/>
      <c r="X22" s="4"/>
      <c r="Y22" s="4"/>
      <c r="Z22" s="4"/>
    </row>
    <row r="23" spans="1:26" ht="60" x14ac:dyDescent="0.25">
      <c r="A23" s="11" t="s">
        <v>59</v>
      </c>
      <c r="B23" s="84" t="s">
        <v>174</v>
      </c>
      <c r="C23" s="261" t="s">
        <v>377</v>
      </c>
      <c r="D23" s="3"/>
      <c r="E23" s="3"/>
      <c r="F23" s="3"/>
      <c r="G23" s="3"/>
      <c r="H23" s="3"/>
      <c r="I23" s="3"/>
      <c r="J23" s="3"/>
      <c r="K23" s="3"/>
      <c r="L23" s="3"/>
      <c r="M23" s="3"/>
      <c r="N23" s="3"/>
      <c r="O23" s="3"/>
      <c r="P23" s="3"/>
      <c r="Q23" s="3"/>
      <c r="R23" s="4"/>
      <c r="S23" s="4"/>
      <c r="T23" s="4"/>
      <c r="U23" s="4"/>
      <c r="V23" s="4"/>
      <c r="W23" s="4"/>
      <c r="X23" s="4"/>
      <c r="Y23" s="4"/>
      <c r="Z23" s="4"/>
    </row>
    <row r="24" spans="1:26" x14ac:dyDescent="0.25">
      <c r="A24" s="3"/>
      <c r="B24" s="3"/>
      <c r="C24" s="3"/>
      <c r="D24" s="3"/>
      <c r="E24" s="3"/>
      <c r="F24" s="3"/>
      <c r="G24" s="3"/>
      <c r="H24" s="3"/>
      <c r="I24" s="3"/>
      <c r="J24" s="3"/>
      <c r="K24" s="3"/>
      <c r="L24" s="3"/>
      <c r="M24" s="3"/>
      <c r="N24" s="3"/>
      <c r="O24" s="3"/>
      <c r="P24" s="3"/>
      <c r="Q24" s="3"/>
      <c r="R24" s="4"/>
      <c r="S24" s="4"/>
      <c r="T24" s="4"/>
      <c r="U24" s="4"/>
      <c r="V24" s="4"/>
      <c r="W24" s="4"/>
      <c r="X24" s="4"/>
      <c r="Y24" s="4"/>
      <c r="Z24" s="4"/>
    </row>
    <row r="25" spans="1:26" x14ac:dyDescent="0.25">
      <c r="A25" s="5" t="s">
        <v>60</v>
      </c>
      <c r="B25" s="3"/>
      <c r="C25" s="3"/>
      <c r="D25" s="3"/>
      <c r="E25" s="3"/>
      <c r="F25" s="3"/>
      <c r="G25" s="3"/>
      <c r="H25" s="3"/>
      <c r="I25" s="3"/>
      <c r="J25" s="3"/>
      <c r="K25" s="3"/>
      <c r="L25" s="3"/>
      <c r="M25" s="3"/>
      <c r="N25" s="3"/>
      <c r="O25" s="3"/>
      <c r="P25" s="3"/>
      <c r="Q25" s="3"/>
      <c r="R25" s="4"/>
      <c r="S25" s="4"/>
      <c r="T25" s="4"/>
      <c r="U25" s="4"/>
      <c r="V25" s="4"/>
      <c r="W25" s="4"/>
      <c r="X25" s="4"/>
      <c r="Y25" s="4"/>
      <c r="Z25" s="4"/>
    </row>
    <row r="26" spans="1:26" ht="15.75" customHeight="1" thickBot="1" x14ac:dyDescent="0.3">
      <c r="A26" s="34" t="s">
        <v>49</v>
      </c>
      <c r="B26" s="34" t="s">
        <v>61</v>
      </c>
      <c r="C26" s="268" t="s">
        <v>62</v>
      </c>
      <c r="D26" s="114"/>
      <c r="E26" s="270" t="s">
        <v>369</v>
      </c>
      <c r="F26" s="3"/>
      <c r="G26" s="3"/>
      <c r="H26" s="3"/>
      <c r="I26" s="3"/>
      <c r="J26" s="3"/>
      <c r="K26" s="3"/>
      <c r="L26" s="3"/>
      <c r="M26" s="3"/>
      <c r="N26" s="3"/>
      <c r="O26" s="3"/>
      <c r="P26" s="3"/>
      <c r="Q26" s="3"/>
      <c r="R26" s="4"/>
      <c r="S26" s="4"/>
      <c r="T26" s="4"/>
      <c r="U26" s="4"/>
      <c r="V26" s="4"/>
      <c r="W26" s="4"/>
      <c r="X26" s="4"/>
      <c r="Y26" s="4"/>
      <c r="Z26" s="4"/>
    </row>
    <row r="27" spans="1:26" ht="28.9" customHeight="1" thickTop="1" x14ac:dyDescent="0.25">
      <c r="A27" s="79" t="s">
        <v>108</v>
      </c>
      <c r="B27" s="78" t="s">
        <v>224</v>
      </c>
      <c r="C27" s="265">
        <v>7398</v>
      </c>
      <c r="D27" s="271" t="s">
        <v>364</v>
      </c>
      <c r="E27" s="272">
        <v>17143</v>
      </c>
      <c r="F27" s="3"/>
      <c r="G27" s="3"/>
      <c r="H27" s="3"/>
      <c r="I27" s="3"/>
      <c r="J27" s="3"/>
      <c r="K27" s="3"/>
      <c r="L27" s="3"/>
      <c r="M27" s="3"/>
      <c r="N27" s="3"/>
      <c r="O27" s="3"/>
      <c r="P27" s="3"/>
      <c r="Q27" s="3"/>
      <c r="R27" s="4"/>
      <c r="S27" s="4"/>
      <c r="T27" s="4"/>
      <c r="U27" s="4"/>
      <c r="V27" s="4"/>
      <c r="W27" s="4"/>
      <c r="X27" s="4"/>
      <c r="Y27" s="4"/>
      <c r="Z27" s="4"/>
    </row>
    <row r="28" spans="1:26" ht="30" x14ac:dyDescent="0.25">
      <c r="A28" s="77" t="s">
        <v>173</v>
      </c>
      <c r="B28" s="78" t="s">
        <v>224</v>
      </c>
      <c r="C28" s="264">
        <v>1500</v>
      </c>
      <c r="D28" s="271" t="s">
        <v>363</v>
      </c>
      <c r="E28" s="114">
        <v>4500</v>
      </c>
      <c r="F28" s="3"/>
      <c r="G28" s="3"/>
      <c r="H28" s="3"/>
      <c r="I28" s="3"/>
      <c r="J28" s="3"/>
      <c r="K28" s="3"/>
      <c r="L28" s="3"/>
      <c r="M28" s="3"/>
      <c r="N28" s="3"/>
      <c r="O28" s="3"/>
      <c r="P28" s="3"/>
      <c r="Q28" s="3"/>
      <c r="R28" s="4"/>
      <c r="S28" s="4"/>
      <c r="T28" s="4"/>
      <c r="U28" s="4"/>
      <c r="V28" s="4"/>
      <c r="W28" s="4"/>
      <c r="X28" s="4"/>
      <c r="Y28" s="4"/>
      <c r="Z28" s="4"/>
    </row>
    <row r="29" spans="1:26" ht="30" x14ac:dyDescent="0.25">
      <c r="A29" s="77" t="s">
        <v>197</v>
      </c>
      <c r="B29" s="78" t="s">
        <v>224</v>
      </c>
      <c r="C29" s="269">
        <v>14857.14</v>
      </c>
      <c r="D29" s="273" t="s">
        <v>367</v>
      </c>
      <c r="E29" s="272">
        <v>14857.14</v>
      </c>
      <c r="F29" s="3"/>
      <c r="G29" s="3"/>
      <c r="H29" s="3"/>
      <c r="I29" s="3"/>
      <c r="J29" s="3"/>
      <c r="K29" s="3"/>
      <c r="L29" s="3"/>
      <c r="M29" s="3"/>
      <c r="N29" s="3"/>
      <c r="O29" s="3"/>
      <c r="P29" s="3"/>
      <c r="Q29" s="3"/>
      <c r="R29" s="4"/>
      <c r="S29" s="4"/>
      <c r="T29" s="4"/>
      <c r="U29" s="4"/>
      <c r="V29" s="4"/>
      <c r="W29" s="4"/>
      <c r="X29" s="4"/>
      <c r="Y29" s="4"/>
      <c r="Z29" s="4"/>
    </row>
    <row r="30" spans="1:26" ht="30" x14ac:dyDescent="0.25">
      <c r="A30" s="77" t="s">
        <v>361</v>
      </c>
      <c r="B30" s="78" t="s">
        <v>224</v>
      </c>
      <c r="C30" s="269">
        <v>10667</v>
      </c>
      <c r="D30" s="273" t="s">
        <v>365</v>
      </c>
      <c r="E30" s="272">
        <v>10667</v>
      </c>
      <c r="F30" s="3"/>
      <c r="G30" s="3"/>
      <c r="H30" s="3"/>
      <c r="I30" s="3"/>
      <c r="J30" s="3"/>
      <c r="K30" s="3"/>
      <c r="L30" s="3"/>
      <c r="M30" s="3"/>
      <c r="N30" s="3"/>
      <c r="O30" s="3"/>
      <c r="P30" s="3"/>
      <c r="Q30" s="3"/>
      <c r="R30" s="4"/>
      <c r="S30" s="4"/>
      <c r="T30" s="4"/>
      <c r="U30" s="4"/>
      <c r="V30" s="4"/>
      <c r="W30" s="4"/>
      <c r="X30" s="4"/>
      <c r="Y30" s="4"/>
      <c r="Z30" s="4"/>
    </row>
    <row r="31" spans="1:26" ht="15.75" customHeight="1" x14ac:dyDescent="0.25">
      <c r="A31" s="3"/>
      <c r="B31" s="159" t="s">
        <v>65</v>
      </c>
      <c r="C31" s="262">
        <f>SUM(C27:C30)</f>
        <v>34422.14</v>
      </c>
      <c r="D31" s="3"/>
      <c r="E31" s="3"/>
      <c r="F31" s="3"/>
      <c r="G31" s="3"/>
      <c r="H31" s="3"/>
      <c r="I31" s="3"/>
      <c r="J31" s="3"/>
      <c r="K31" s="3"/>
      <c r="L31" s="3"/>
      <c r="M31" s="3"/>
      <c r="N31" s="3"/>
      <c r="O31" s="3"/>
      <c r="P31" s="3"/>
      <c r="Q31" s="3"/>
      <c r="R31" s="4"/>
      <c r="S31" s="4"/>
      <c r="T31" s="4"/>
      <c r="U31" s="4"/>
      <c r="V31" s="4"/>
      <c r="W31" s="4"/>
      <c r="X31" s="4"/>
      <c r="Y31" s="4"/>
      <c r="Z31" s="4"/>
    </row>
    <row r="32" spans="1:26" x14ac:dyDescent="0.25">
      <c r="A32" s="3"/>
      <c r="B32" s="3"/>
      <c r="C32" s="3"/>
      <c r="D32" s="3"/>
      <c r="E32" s="3"/>
      <c r="F32" s="3"/>
      <c r="G32" s="3"/>
      <c r="H32" s="3"/>
      <c r="I32" s="3"/>
      <c r="J32" s="3"/>
      <c r="K32" s="3"/>
      <c r="L32" s="3"/>
      <c r="M32" s="3"/>
      <c r="N32" s="3"/>
      <c r="O32" s="3"/>
      <c r="P32" s="3"/>
      <c r="Q32" s="3"/>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sheetData>
  <mergeCells count="1">
    <mergeCell ref="G2:I2"/>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28"/>
  <sheetViews>
    <sheetView topLeftCell="A44" zoomScale="75" zoomScaleNormal="75" zoomScaleSheetLayoutView="100" workbookViewId="0">
      <selection activeCell="A54" sqref="A54"/>
    </sheetView>
  </sheetViews>
  <sheetFormatPr defaultColWidth="15.140625" defaultRowHeight="15" customHeight="1" x14ac:dyDescent="0.25"/>
  <cols>
    <col min="1" max="1" width="35" customWidth="1"/>
    <col min="2" max="2" width="19.7109375" customWidth="1"/>
    <col min="3" max="3" width="36.42578125" customWidth="1"/>
    <col min="4" max="4" width="22.28515625" customWidth="1"/>
    <col min="5" max="5" width="61.85546875" customWidth="1"/>
    <col min="6" max="6" width="28" customWidth="1"/>
    <col min="7" max="7" width="23.85546875" customWidth="1"/>
    <col min="8" max="8" width="12.28515625" customWidth="1"/>
    <col min="9" max="9" width="44.42578125" customWidth="1"/>
    <col min="10" max="15" width="7" customWidth="1"/>
    <col min="16" max="26" width="13.28515625" customWidth="1"/>
  </cols>
  <sheetData>
    <row r="1" spans="1:26" ht="27.75" customHeight="1" x14ac:dyDescent="0.3">
      <c r="A1" s="82" t="s">
        <v>180</v>
      </c>
      <c r="B1" s="3"/>
      <c r="C1" s="3"/>
      <c r="D1" s="3"/>
      <c r="E1" s="3"/>
      <c r="F1" s="3"/>
      <c r="G1" s="3"/>
      <c r="H1" s="3"/>
      <c r="I1" s="3"/>
      <c r="J1" s="3"/>
      <c r="K1" s="4"/>
      <c r="L1" s="4"/>
      <c r="M1" s="4"/>
      <c r="N1" s="4"/>
      <c r="O1" s="4"/>
      <c r="P1" s="4"/>
      <c r="Q1" s="4"/>
      <c r="R1" s="4"/>
      <c r="S1" s="4"/>
      <c r="T1" s="4"/>
      <c r="U1" s="4"/>
      <c r="V1" s="4"/>
      <c r="W1" s="4"/>
      <c r="X1" s="4"/>
      <c r="Y1" s="4"/>
      <c r="Z1" s="4"/>
    </row>
    <row r="2" spans="1:26" ht="27" customHeight="1" x14ac:dyDescent="0.25">
      <c r="A2" s="83" t="s">
        <v>181</v>
      </c>
      <c r="B2" s="3"/>
      <c r="C2" s="3"/>
      <c r="D2" s="3"/>
      <c r="E2" s="3"/>
      <c r="F2" s="3"/>
      <c r="G2" s="323"/>
      <c r="H2" s="324"/>
      <c r="I2" s="324"/>
      <c r="J2" s="3"/>
      <c r="K2" s="4"/>
      <c r="L2" s="4"/>
      <c r="M2" s="4"/>
      <c r="N2" s="4"/>
      <c r="O2" s="4"/>
      <c r="P2" s="4"/>
      <c r="Q2" s="4"/>
      <c r="R2" s="4"/>
      <c r="S2" s="4"/>
      <c r="T2" s="4"/>
      <c r="U2" s="4"/>
      <c r="V2" s="4"/>
      <c r="W2" s="4"/>
      <c r="X2" s="4"/>
      <c r="Y2" s="4"/>
      <c r="Z2" s="4"/>
    </row>
    <row r="3" spans="1:26" ht="17.25" customHeight="1" x14ac:dyDescent="0.3">
      <c r="A3" s="111"/>
      <c r="B3" s="3"/>
      <c r="C3" s="3"/>
      <c r="D3" s="3"/>
      <c r="E3" s="3"/>
      <c r="F3" s="3"/>
      <c r="G3" s="6"/>
      <c r="H3" s="6"/>
      <c r="I3" s="6"/>
      <c r="J3" s="3"/>
      <c r="K3" s="4"/>
      <c r="L3" s="4"/>
      <c r="M3" s="4"/>
      <c r="N3" s="4"/>
      <c r="O3" s="4"/>
      <c r="P3" s="4"/>
      <c r="Q3" s="4"/>
      <c r="R3" s="4"/>
      <c r="S3" s="4"/>
      <c r="T3" s="4"/>
      <c r="U3" s="4"/>
      <c r="V3" s="4"/>
      <c r="W3" s="4"/>
      <c r="X3" s="4"/>
      <c r="Y3" s="4"/>
      <c r="Z3" s="4"/>
    </row>
    <row r="4" spans="1:26" ht="21" customHeight="1" x14ac:dyDescent="0.3">
      <c r="A4" s="115" t="s">
        <v>2</v>
      </c>
      <c r="B4" s="3"/>
      <c r="C4" s="3"/>
      <c r="D4" s="3"/>
      <c r="E4" s="3"/>
      <c r="F4" s="3"/>
      <c r="G4" s="6"/>
      <c r="H4" s="6"/>
      <c r="I4" s="6"/>
      <c r="J4" s="3"/>
      <c r="K4" s="4"/>
      <c r="L4" s="4"/>
      <c r="M4" s="4"/>
      <c r="N4" s="4"/>
      <c r="O4" s="4"/>
      <c r="P4" s="4"/>
      <c r="Q4" s="4"/>
      <c r="R4" s="4"/>
      <c r="S4" s="4"/>
      <c r="T4" s="4"/>
      <c r="U4" s="4"/>
      <c r="V4" s="4"/>
      <c r="W4" s="4"/>
      <c r="X4" s="4"/>
      <c r="Y4" s="4"/>
      <c r="Z4" s="4"/>
    </row>
    <row r="5" spans="1:26" ht="27.75" customHeight="1" x14ac:dyDescent="0.3">
      <c r="A5" s="7" t="s">
        <v>1</v>
      </c>
      <c r="B5" s="8"/>
      <c r="C5" s="3"/>
      <c r="D5" s="3"/>
      <c r="E5" s="3"/>
      <c r="F5" s="3"/>
      <c r="G5" s="6"/>
      <c r="H5" s="6"/>
      <c r="I5" s="6"/>
      <c r="J5" s="3"/>
      <c r="K5" s="4"/>
      <c r="L5" s="4"/>
      <c r="M5" s="4"/>
      <c r="N5" s="4"/>
      <c r="O5" s="4"/>
      <c r="P5" s="4"/>
      <c r="Q5" s="4"/>
      <c r="R5" s="4"/>
      <c r="S5" s="4"/>
      <c r="T5" s="4"/>
      <c r="U5" s="4"/>
      <c r="V5" s="4"/>
      <c r="W5" s="4"/>
      <c r="X5" s="4"/>
      <c r="Y5" s="4"/>
      <c r="Z5" s="4"/>
    </row>
    <row r="6" spans="1:26" ht="18.75" customHeight="1" x14ac:dyDescent="0.25">
      <c r="A6" s="218" t="s">
        <v>5</v>
      </c>
      <c r="B6" s="335" t="s">
        <v>334</v>
      </c>
      <c r="C6" s="335"/>
      <c r="D6" s="3"/>
      <c r="F6" s="3"/>
      <c r="G6" s="3"/>
      <c r="H6" s="3"/>
      <c r="I6" s="3"/>
      <c r="J6" s="3"/>
      <c r="K6" s="4"/>
      <c r="L6" s="4"/>
      <c r="M6" s="4"/>
      <c r="N6" s="4"/>
      <c r="O6" s="4"/>
      <c r="P6" s="4"/>
      <c r="Q6" s="4"/>
      <c r="R6" s="4"/>
      <c r="S6" s="4"/>
      <c r="T6" s="4"/>
      <c r="U6" s="4"/>
      <c r="V6" s="4"/>
      <c r="W6" s="4"/>
      <c r="X6" s="4"/>
      <c r="Y6" s="4"/>
      <c r="Z6" s="4"/>
    </row>
    <row r="7" spans="1:26" ht="21.6" customHeight="1" x14ac:dyDescent="0.25">
      <c r="A7" s="3"/>
      <c r="B7" s="335"/>
      <c r="C7" s="335"/>
      <c r="D7" s="3"/>
      <c r="E7" s="3"/>
      <c r="F7" s="3"/>
      <c r="G7" s="3"/>
      <c r="H7" s="3"/>
      <c r="I7" s="3"/>
      <c r="J7" s="3"/>
      <c r="K7" s="4"/>
      <c r="L7" s="4"/>
      <c r="M7" s="4"/>
      <c r="N7" s="4"/>
      <c r="O7" s="4"/>
      <c r="P7" s="4"/>
      <c r="Q7" s="4"/>
      <c r="R7" s="4"/>
      <c r="S7" s="4"/>
      <c r="T7" s="4"/>
      <c r="U7" s="4"/>
      <c r="V7" s="4"/>
      <c r="W7" s="4"/>
      <c r="X7" s="4"/>
      <c r="Y7" s="4"/>
      <c r="Z7" s="4"/>
    </row>
    <row r="8" spans="1:26" ht="20.25" customHeight="1" x14ac:dyDescent="0.25">
      <c r="A8" s="330" t="s">
        <v>9</v>
      </c>
      <c r="B8" s="324"/>
      <c r="C8" s="3"/>
      <c r="D8" s="3"/>
      <c r="E8" s="3"/>
      <c r="F8" s="3"/>
      <c r="G8" s="3"/>
      <c r="H8" s="3"/>
      <c r="I8" s="3"/>
      <c r="J8" s="3"/>
      <c r="K8" s="4"/>
      <c r="L8" s="4"/>
      <c r="M8" s="4"/>
      <c r="N8" s="4"/>
      <c r="O8" s="4"/>
      <c r="P8" s="4"/>
      <c r="Q8" s="4"/>
      <c r="R8" s="4"/>
      <c r="S8" s="4"/>
      <c r="T8" s="4"/>
      <c r="U8" s="4"/>
      <c r="V8" s="4"/>
      <c r="W8" s="4"/>
      <c r="X8" s="4"/>
      <c r="Y8" s="4"/>
      <c r="Z8" s="4"/>
    </row>
    <row r="9" spans="1:26" ht="18.75" customHeight="1" x14ac:dyDescent="0.25">
      <c r="A9" s="327" t="s">
        <v>10</v>
      </c>
      <c r="B9" s="328"/>
      <c r="C9" s="328"/>
      <c r="D9" s="328"/>
      <c r="E9" s="329"/>
      <c r="F9" s="3"/>
      <c r="G9" s="3"/>
      <c r="H9" s="3"/>
      <c r="I9" s="3"/>
      <c r="J9" s="3"/>
      <c r="K9" s="4"/>
      <c r="L9" s="4"/>
      <c r="M9" s="4"/>
      <c r="N9" s="4"/>
      <c r="O9" s="4"/>
      <c r="P9" s="4"/>
      <c r="Q9" s="4"/>
      <c r="R9" s="4"/>
      <c r="S9" s="4"/>
      <c r="T9" s="4"/>
      <c r="U9" s="4"/>
      <c r="V9" s="4"/>
      <c r="W9" s="4"/>
      <c r="X9" s="4"/>
      <c r="Y9" s="4"/>
      <c r="Z9" s="4"/>
    </row>
    <row r="10" spans="1:26" ht="90" customHeight="1" x14ac:dyDescent="0.25">
      <c r="A10" s="342" t="s">
        <v>389</v>
      </c>
      <c r="B10" s="343"/>
      <c r="C10" s="343"/>
      <c r="D10" s="343"/>
      <c r="E10" s="344"/>
      <c r="F10" s="3"/>
      <c r="G10" s="3"/>
      <c r="H10" s="3"/>
      <c r="I10" s="3"/>
      <c r="J10" s="3"/>
      <c r="K10" s="4"/>
      <c r="L10" s="4"/>
      <c r="M10" s="4"/>
      <c r="N10" s="4"/>
      <c r="O10" s="4"/>
      <c r="P10" s="4"/>
      <c r="Q10" s="4"/>
      <c r="R10" s="4"/>
      <c r="S10" s="4"/>
      <c r="T10" s="4"/>
      <c r="U10" s="4"/>
      <c r="V10" s="4"/>
      <c r="W10" s="4"/>
      <c r="X10" s="4"/>
      <c r="Y10" s="4"/>
      <c r="Z10" s="4"/>
    </row>
    <row r="11" spans="1:26" ht="78" customHeight="1" x14ac:dyDescent="0.25">
      <c r="A11" s="12" t="s">
        <v>18</v>
      </c>
      <c r="B11" s="331" t="s">
        <v>19</v>
      </c>
      <c r="C11" s="332"/>
      <c r="D11" s="332"/>
      <c r="E11" s="333"/>
      <c r="F11" s="14"/>
      <c r="G11" s="3"/>
      <c r="H11" s="3"/>
      <c r="I11" s="3"/>
      <c r="J11" s="3"/>
      <c r="K11" s="4"/>
      <c r="L11" s="4"/>
      <c r="M11" s="4"/>
      <c r="N11" s="4"/>
      <c r="O11" s="4"/>
      <c r="P11" s="4"/>
      <c r="Q11" s="4"/>
      <c r="R11" s="4"/>
      <c r="S11" s="4"/>
      <c r="T11" s="4"/>
      <c r="U11" s="4"/>
      <c r="V11" s="4"/>
      <c r="W11" s="4"/>
      <c r="X11" s="4"/>
      <c r="Y11" s="4"/>
      <c r="Z11" s="4"/>
    </row>
    <row r="12" spans="1:26" ht="132.6" customHeight="1" x14ac:dyDescent="0.25">
      <c r="A12" s="15" t="s">
        <v>23</v>
      </c>
      <c r="B12" s="334" t="s">
        <v>156</v>
      </c>
      <c r="C12" s="328"/>
      <c r="D12" s="328"/>
      <c r="E12" s="329"/>
      <c r="F12" s="3"/>
      <c r="G12" s="3"/>
      <c r="H12" s="3"/>
      <c r="I12" s="3"/>
      <c r="J12" s="3"/>
      <c r="K12" s="4"/>
      <c r="L12" s="4"/>
      <c r="M12" s="4"/>
      <c r="N12" s="4"/>
      <c r="O12" s="4"/>
      <c r="P12" s="4"/>
      <c r="Q12" s="4"/>
      <c r="R12" s="4"/>
      <c r="S12" s="4"/>
      <c r="T12" s="4"/>
      <c r="U12" s="4"/>
      <c r="V12" s="4"/>
      <c r="W12" s="4"/>
      <c r="X12" s="4"/>
      <c r="Y12" s="4"/>
      <c r="Z12" s="4"/>
    </row>
    <row r="13" spans="1:26" ht="42.75" customHeight="1" x14ac:dyDescent="0.25">
      <c r="A13" s="15" t="s">
        <v>29</v>
      </c>
      <c r="B13" s="345" t="s">
        <v>34</v>
      </c>
      <c r="C13" s="328"/>
      <c r="D13" s="328"/>
      <c r="E13" s="329"/>
      <c r="F13" s="3"/>
      <c r="G13" s="3"/>
      <c r="H13" s="3"/>
      <c r="I13" s="3"/>
      <c r="J13" s="3"/>
      <c r="K13" s="4"/>
      <c r="L13" s="4"/>
      <c r="M13" s="4"/>
      <c r="N13" s="4"/>
      <c r="O13" s="4"/>
      <c r="P13" s="4"/>
      <c r="Q13" s="4"/>
      <c r="R13" s="4"/>
      <c r="S13" s="4"/>
      <c r="T13" s="4"/>
      <c r="U13" s="4"/>
      <c r="V13" s="4"/>
      <c r="W13" s="4"/>
      <c r="X13" s="4"/>
      <c r="Y13" s="4"/>
      <c r="Z13" s="4"/>
    </row>
    <row r="14" spans="1:26" ht="15.75" customHeight="1" x14ac:dyDescent="0.25">
      <c r="A14" s="3"/>
      <c r="B14" s="3"/>
      <c r="C14" s="3"/>
      <c r="D14" s="3"/>
      <c r="E14" s="3"/>
      <c r="F14" s="3"/>
      <c r="G14" s="3"/>
      <c r="H14" s="3"/>
      <c r="I14" s="3"/>
      <c r="J14" s="3"/>
      <c r="K14" s="4"/>
      <c r="L14" s="4"/>
      <c r="M14" s="4"/>
      <c r="N14" s="4"/>
      <c r="O14" s="4"/>
      <c r="P14" s="4"/>
      <c r="Q14" s="4"/>
      <c r="R14" s="4"/>
      <c r="S14" s="4"/>
      <c r="T14" s="4"/>
      <c r="U14" s="4"/>
      <c r="V14" s="4"/>
      <c r="W14" s="4"/>
      <c r="X14" s="4"/>
      <c r="Y14" s="4"/>
      <c r="Z14" s="4"/>
    </row>
    <row r="15" spans="1:26" x14ac:dyDescent="0.25">
      <c r="A15" s="20" t="s">
        <v>33</v>
      </c>
      <c r="B15" s="3"/>
      <c r="C15" s="3"/>
      <c r="D15" s="3"/>
      <c r="E15" s="3"/>
      <c r="F15" s="3"/>
      <c r="G15" s="3"/>
      <c r="H15" s="3"/>
      <c r="I15" s="3"/>
      <c r="J15" s="3"/>
      <c r="K15" s="4"/>
      <c r="L15" s="4"/>
      <c r="M15" s="4"/>
      <c r="N15" s="4"/>
      <c r="O15" s="4"/>
      <c r="P15" s="4"/>
      <c r="Q15" s="4"/>
      <c r="R15" s="4"/>
      <c r="S15" s="4"/>
      <c r="T15" s="4"/>
      <c r="U15" s="4"/>
      <c r="V15" s="4"/>
      <c r="W15" s="4"/>
      <c r="X15" s="4"/>
      <c r="Y15" s="4"/>
      <c r="Z15" s="4"/>
    </row>
    <row r="16" spans="1:26" ht="69.599999999999994" customHeight="1" x14ac:dyDescent="0.25">
      <c r="A16" s="341" t="s">
        <v>35</v>
      </c>
      <c r="B16" s="324"/>
      <c r="C16" s="324"/>
      <c r="D16" s="324"/>
      <c r="E16" s="324"/>
      <c r="F16" s="324"/>
      <c r="G16" s="3"/>
      <c r="H16" s="3"/>
      <c r="I16" s="21"/>
      <c r="J16" s="3"/>
      <c r="K16" s="4"/>
      <c r="L16" s="4"/>
      <c r="M16" s="4"/>
      <c r="N16" s="4"/>
      <c r="O16" s="4"/>
      <c r="P16" s="4"/>
      <c r="Q16" s="4"/>
      <c r="R16" s="4"/>
      <c r="S16" s="4"/>
      <c r="T16" s="4"/>
      <c r="U16" s="4"/>
      <c r="V16" s="4"/>
      <c r="W16" s="4"/>
      <c r="X16" s="4"/>
      <c r="Y16" s="4"/>
      <c r="Z16" s="4"/>
    </row>
    <row r="17" spans="1:26" ht="3" hidden="1" customHeight="1" x14ac:dyDescent="0.25">
      <c r="A17" s="324"/>
      <c r="B17" s="324"/>
      <c r="C17" s="324"/>
      <c r="D17" s="324"/>
      <c r="E17" s="324"/>
      <c r="F17" s="324"/>
      <c r="G17" s="20"/>
      <c r="H17" s="20"/>
      <c r="I17" s="3"/>
      <c r="J17" s="3"/>
      <c r="K17" s="4"/>
      <c r="L17" s="4"/>
      <c r="M17" s="4"/>
      <c r="N17" s="4"/>
      <c r="O17" s="4"/>
      <c r="P17" s="4"/>
      <c r="Q17" s="4"/>
      <c r="R17" s="4"/>
      <c r="S17" s="4"/>
      <c r="T17" s="4"/>
      <c r="U17" s="4"/>
      <c r="V17" s="4"/>
      <c r="W17" s="4"/>
      <c r="X17" s="4"/>
      <c r="Y17" s="4"/>
      <c r="Z17" s="4"/>
    </row>
    <row r="18" spans="1:26" hidden="1" x14ac:dyDescent="0.25">
      <c r="A18" s="324"/>
      <c r="B18" s="324"/>
      <c r="C18" s="324"/>
      <c r="D18" s="324"/>
      <c r="E18" s="324"/>
      <c r="F18" s="324"/>
      <c r="G18" s="22"/>
      <c r="H18" s="23"/>
      <c r="I18" s="3"/>
      <c r="J18" s="3"/>
      <c r="K18" s="4"/>
      <c r="L18" s="4"/>
      <c r="M18" s="4"/>
      <c r="N18" s="4"/>
      <c r="O18" s="4"/>
      <c r="P18" s="4"/>
      <c r="Q18" s="4"/>
      <c r="R18" s="4"/>
      <c r="S18" s="4"/>
      <c r="T18" s="4"/>
      <c r="U18" s="4"/>
      <c r="V18" s="4"/>
      <c r="W18" s="4"/>
      <c r="X18" s="4"/>
      <c r="Y18" s="4"/>
      <c r="Z18" s="4"/>
    </row>
    <row r="19" spans="1:26" hidden="1" x14ac:dyDescent="0.25">
      <c r="A19" s="324"/>
      <c r="B19" s="324"/>
      <c r="C19" s="324"/>
      <c r="D19" s="324"/>
      <c r="E19" s="324"/>
      <c r="F19" s="324"/>
      <c r="G19" s="22"/>
      <c r="H19" s="23"/>
      <c r="I19" s="3"/>
      <c r="J19" s="3"/>
      <c r="K19" s="4"/>
      <c r="L19" s="4"/>
      <c r="M19" s="4"/>
      <c r="N19" s="4"/>
      <c r="O19" s="4"/>
      <c r="P19" s="4"/>
      <c r="Q19" s="4"/>
      <c r="R19" s="4"/>
      <c r="S19" s="4"/>
      <c r="T19" s="4"/>
      <c r="U19" s="4"/>
      <c r="V19" s="4"/>
      <c r="W19" s="4"/>
      <c r="X19" s="4"/>
      <c r="Y19" s="4"/>
      <c r="Z19" s="4"/>
    </row>
    <row r="20" spans="1:26" x14ac:dyDescent="0.25">
      <c r="A20" s="24"/>
      <c r="B20" s="361" t="s">
        <v>36</v>
      </c>
      <c r="C20" s="329"/>
      <c r="D20" s="361" t="s">
        <v>37</v>
      </c>
      <c r="E20" s="329"/>
      <c r="F20" s="22"/>
      <c r="G20" s="22"/>
      <c r="H20" s="23"/>
      <c r="I20" s="3"/>
      <c r="J20" s="3"/>
      <c r="K20" s="4"/>
      <c r="L20" s="4"/>
      <c r="M20" s="4"/>
      <c r="N20" s="4"/>
      <c r="O20" s="4"/>
      <c r="P20" s="4"/>
      <c r="Q20" s="4"/>
      <c r="R20" s="4"/>
      <c r="S20" s="4"/>
      <c r="T20" s="4"/>
      <c r="U20" s="4"/>
      <c r="V20" s="4"/>
      <c r="W20" s="4"/>
      <c r="X20" s="4"/>
      <c r="Y20" s="4"/>
      <c r="Z20" s="4"/>
    </row>
    <row r="21" spans="1:26" ht="294.60000000000002" customHeight="1" x14ac:dyDescent="0.25">
      <c r="A21" s="26" t="s">
        <v>38</v>
      </c>
      <c r="B21" s="347" t="s">
        <v>155</v>
      </c>
      <c r="C21" s="339"/>
      <c r="D21" s="347" t="s">
        <v>390</v>
      </c>
      <c r="E21" s="339"/>
      <c r="F21" s="32"/>
      <c r="G21" s="32"/>
      <c r="H21" s="23"/>
      <c r="I21" s="33"/>
      <c r="J21" s="3"/>
      <c r="K21" s="4"/>
      <c r="L21" s="4"/>
      <c r="M21" s="4"/>
      <c r="N21" s="4"/>
      <c r="O21" s="4"/>
      <c r="P21" s="4"/>
      <c r="Q21" s="4"/>
      <c r="R21" s="4"/>
      <c r="S21" s="4"/>
      <c r="T21" s="4"/>
      <c r="U21" s="4"/>
      <c r="V21" s="4"/>
      <c r="W21" s="4"/>
      <c r="X21" s="4"/>
      <c r="Y21" s="4"/>
      <c r="Z21" s="4"/>
    </row>
    <row r="22" spans="1:26" ht="91.5" customHeight="1" x14ac:dyDescent="0.25">
      <c r="A22" s="28" t="s">
        <v>39</v>
      </c>
      <c r="B22" s="362" t="s">
        <v>393</v>
      </c>
      <c r="C22" s="363"/>
      <c r="D22" s="362" t="s">
        <v>378</v>
      </c>
      <c r="E22" s="363"/>
      <c r="F22" s="22"/>
      <c r="G22" s="22"/>
      <c r="H22" s="23"/>
      <c r="I22" s="21"/>
      <c r="J22" s="3"/>
      <c r="K22" s="4"/>
      <c r="L22" s="4"/>
      <c r="M22" s="4"/>
      <c r="N22" s="4"/>
      <c r="O22" s="4"/>
      <c r="P22" s="4"/>
      <c r="Q22" s="4"/>
      <c r="R22" s="4"/>
      <c r="S22" s="4"/>
      <c r="T22" s="4"/>
      <c r="U22" s="4"/>
      <c r="V22" s="4"/>
      <c r="W22" s="4"/>
      <c r="X22" s="4"/>
      <c r="Y22" s="4"/>
      <c r="Z22" s="4"/>
    </row>
    <row r="23" spans="1:26" ht="156.6" customHeight="1" x14ac:dyDescent="0.25">
      <c r="A23" s="28" t="s">
        <v>40</v>
      </c>
      <c r="B23" s="348" t="s">
        <v>391</v>
      </c>
      <c r="C23" s="351"/>
      <c r="D23" s="350" t="s">
        <v>403</v>
      </c>
      <c r="E23" s="351"/>
      <c r="F23" s="30"/>
      <c r="G23" s="30"/>
      <c r="H23" s="23"/>
      <c r="I23" s="21"/>
      <c r="J23" s="3"/>
      <c r="K23" s="4"/>
      <c r="L23" s="4"/>
      <c r="M23" s="4"/>
      <c r="N23" s="4"/>
      <c r="O23" s="4"/>
      <c r="P23" s="4"/>
      <c r="Q23" s="4"/>
      <c r="R23" s="4"/>
      <c r="S23" s="4"/>
      <c r="T23" s="4"/>
      <c r="U23" s="4"/>
      <c r="V23" s="4"/>
      <c r="W23" s="4"/>
      <c r="X23" s="4"/>
      <c r="Y23" s="4"/>
      <c r="Z23" s="4"/>
    </row>
    <row r="24" spans="1:26" ht="163.9" customHeight="1" x14ac:dyDescent="0.25">
      <c r="A24" s="65" t="s">
        <v>157</v>
      </c>
      <c r="B24" s="348" t="s">
        <v>392</v>
      </c>
      <c r="C24" s="349"/>
      <c r="D24" s="350" t="s">
        <v>404</v>
      </c>
      <c r="E24" s="351"/>
      <c r="F24" s="22"/>
      <c r="G24" s="22"/>
      <c r="H24" s="23"/>
      <c r="I24" s="3"/>
      <c r="J24" s="3"/>
      <c r="K24" s="4"/>
      <c r="L24" s="4"/>
      <c r="M24" s="4"/>
      <c r="N24" s="4"/>
      <c r="O24" s="4"/>
      <c r="P24" s="4"/>
      <c r="Q24" s="4"/>
      <c r="R24" s="4"/>
      <c r="S24" s="4"/>
      <c r="T24" s="4"/>
      <c r="U24" s="4"/>
      <c r="V24" s="4"/>
      <c r="W24" s="4"/>
      <c r="X24" s="4"/>
      <c r="Y24" s="4"/>
      <c r="Z24" s="4"/>
    </row>
    <row r="25" spans="1:26" ht="118.15" customHeight="1" x14ac:dyDescent="0.25">
      <c r="A25" s="31" t="s">
        <v>42</v>
      </c>
      <c r="B25" s="325" t="s">
        <v>394</v>
      </c>
      <c r="C25" s="326"/>
      <c r="D25" s="353" t="s">
        <v>405</v>
      </c>
      <c r="E25" s="326"/>
      <c r="F25" s="22"/>
      <c r="G25" s="30"/>
      <c r="H25" s="23"/>
      <c r="I25" s="64"/>
      <c r="J25" s="64"/>
      <c r="K25" s="69" t="s">
        <v>168</v>
      </c>
      <c r="L25" s="68"/>
      <c r="M25" s="68"/>
      <c r="N25" s="68"/>
      <c r="O25" s="68"/>
      <c r="P25" s="68"/>
      <c r="Q25" s="68"/>
      <c r="R25" s="68"/>
      <c r="S25" s="68"/>
      <c r="T25" s="68"/>
      <c r="U25" s="68"/>
      <c r="V25" s="4"/>
      <c r="W25" s="4"/>
      <c r="X25" s="4"/>
      <c r="Y25" s="4"/>
      <c r="Z25" s="4"/>
    </row>
    <row r="26" spans="1:26" ht="133.9" customHeight="1" x14ac:dyDescent="0.25">
      <c r="A26" s="65" t="s">
        <v>314</v>
      </c>
      <c r="B26" s="325" t="s">
        <v>395</v>
      </c>
      <c r="C26" s="326"/>
      <c r="D26" s="352" t="s">
        <v>406</v>
      </c>
      <c r="E26" s="326"/>
      <c r="F26" s="22"/>
      <c r="G26" s="30"/>
      <c r="H26" s="23"/>
      <c r="I26" s="64"/>
      <c r="J26" s="64"/>
      <c r="K26" s="5"/>
      <c r="L26" s="5"/>
      <c r="M26" s="5"/>
      <c r="N26" s="5"/>
      <c r="O26" s="5"/>
      <c r="P26" s="5"/>
      <c r="Q26" s="5"/>
      <c r="R26" s="5"/>
      <c r="S26" s="5"/>
      <c r="T26" s="5"/>
      <c r="U26" s="5"/>
      <c r="V26" s="4"/>
      <c r="W26" s="4"/>
      <c r="X26" s="4"/>
      <c r="Y26" s="4"/>
      <c r="Z26" s="4"/>
    </row>
    <row r="27" spans="1:26" ht="84" customHeight="1" x14ac:dyDescent="0.25">
      <c r="A27" s="28" t="s">
        <v>44</v>
      </c>
      <c r="B27" s="364" t="s">
        <v>45</v>
      </c>
      <c r="C27" s="339"/>
      <c r="D27" s="338" t="s">
        <v>46</v>
      </c>
      <c r="E27" s="339"/>
      <c r="F27" s="22"/>
      <c r="G27" s="30"/>
      <c r="H27" s="23"/>
      <c r="I27" s="64"/>
      <c r="J27" s="64"/>
      <c r="K27" s="70"/>
      <c r="L27" s="71">
        <v>2006</v>
      </c>
      <c r="M27" s="71">
        <v>2007</v>
      </c>
      <c r="N27" s="71">
        <v>2008</v>
      </c>
      <c r="O27" s="71">
        <v>2009</v>
      </c>
      <c r="P27" s="71">
        <v>2010</v>
      </c>
      <c r="Q27" s="71">
        <v>2011</v>
      </c>
      <c r="R27" s="71">
        <v>2012</v>
      </c>
      <c r="S27" s="71">
        <v>2013</v>
      </c>
      <c r="T27" s="71">
        <v>2014</v>
      </c>
      <c r="U27" s="71">
        <v>2015</v>
      </c>
      <c r="V27" s="4"/>
      <c r="W27" s="4"/>
      <c r="X27" s="4"/>
      <c r="Y27" s="4"/>
      <c r="Z27" s="4"/>
    </row>
    <row r="28" spans="1:26" x14ac:dyDescent="0.25">
      <c r="A28" s="23"/>
      <c r="B28" s="22"/>
      <c r="C28" s="22"/>
      <c r="D28" s="22"/>
      <c r="E28" s="23"/>
      <c r="F28" s="22"/>
      <c r="G28" s="30"/>
      <c r="H28" s="23"/>
      <c r="I28" s="64"/>
      <c r="J28" s="64"/>
      <c r="K28" s="69" t="s">
        <v>158</v>
      </c>
      <c r="L28" s="72">
        <v>47</v>
      </c>
      <c r="M28" s="72">
        <v>52</v>
      </c>
      <c r="N28" s="72">
        <v>59</v>
      </c>
      <c r="O28" s="72">
        <v>63</v>
      </c>
      <c r="P28" s="72">
        <v>59</v>
      </c>
      <c r="Q28" s="72">
        <v>56</v>
      </c>
      <c r="R28" s="72">
        <v>62</v>
      </c>
      <c r="S28" s="72">
        <v>62</v>
      </c>
      <c r="T28" s="72">
        <v>73</v>
      </c>
      <c r="U28" s="72">
        <v>66</v>
      </c>
      <c r="V28" s="4"/>
      <c r="W28" s="4"/>
      <c r="X28" s="4"/>
      <c r="Y28" s="4"/>
      <c r="Z28" s="4"/>
    </row>
    <row r="29" spans="1:26" x14ac:dyDescent="0.25">
      <c r="A29" s="20" t="s">
        <v>47</v>
      </c>
      <c r="B29" s="3"/>
      <c r="C29" s="3"/>
      <c r="D29" s="3"/>
      <c r="E29" s="3"/>
      <c r="F29" s="3"/>
      <c r="G29" s="30"/>
      <c r="H29" s="23"/>
      <c r="I29" s="64"/>
      <c r="J29" s="64"/>
      <c r="K29" s="69" t="s">
        <v>159</v>
      </c>
      <c r="L29" s="72">
        <v>483</v>
      </c>
      <c r="M29" s="72">
        <v>508</v>
      </c>
      <c r="N29" s="72">
        <v>522</v>
      </c>
      <c r="O29" s="72">
        <v>563</v>
      </c>
      <c r="P29" s="72">
        <v>541</v>
      </c>
      <c r="Q29" s="72">
        <v>553</v>
      </c>
      <c r="R29" s="72">
        <v>567</v>
      </c>
      <c r="S29" s="72">
        <v>598</v>
      </c>
      <c r="T29" s="72">
        <v>632</v>
      </c>
      <c r="U29" s="72">
        <v>547</v>
      </c>
      <c r="V29" s="4"/>
      <c r="W29" s="4"/>
      <c r="X29" s="4"/>
      <c r="Y29" s="4"/>
      <c r="Z29" s="4"/>
    </row>
    <row r="30" spans="1:26" ht="170.45" customHeight="1" x14ac:dyDescent="0.25">
      <c r="A30" s="346" t="s">
        <v>396</v>
      </c>
      <c r="B30" s="328"/>
      <c r="C30" s="328"/>
      <c r="D30" s="328"/>
      <c r="E30" s="329"/>
      <c r="F30" s="22"/>
      <c r="G30" s="30"/>
      <c r="H30" s="30"/>
      <c r="I30" s="64"/>
      <c r="J30" s="64"/>
      <c r="K30" s="69" t="s">
        <v>160</v>
      </c>
      <c r="L30" s="72">
        <v>1407</v>
      </c>
      <c r="M30" s="72">
        <v>1453</v>
      </c>
      <c r="N30" s="72">
        <v>1476</v>
      </c>
      <c r="O30" s="72">
        <v>1642</v>
      </c>
      <c r="P30" s="72">
        <v>1469</v>
      </c>
      <c r="Q30" s="72">
        <v>1545</v>
      </c>
      <c r="R30" s="72">
        <v>1604</v>
      </c>
      <c r="S30" s="72">
        <v>1677</v>
      </c>
      <c r="T30" s="72">
        <v>1810</v>
      </c>
      <c r="U30" s="72">
        <v>1475</v>
      </c>
      <c r="V30" s="4"/>
      <c r="W30" s="4"/>
      <c r="X30" s="4"/>
      <c r="Y30" s="4"/>
      <c r="Z30" s="4"/>
    </row>
    <row r="31" spans="1:26" ht="25.5" customHeight="1" thickBot="1" x14ac:dyDescent="0.3">
      <c r="A31" s="23"/>
      <c r="B31" s="22"/>
      <c r="C31" s="22"/>
      <c r="D31" s="22"/>
      <c r="E31" s="23"/>
      <c r="F31" s="22"/>
      <c r="G31" s="30"/>
      <c r="H31" s="23"/>
      <c r="I31" s="64"/>
      <c r="J31" s="64"/>
      <c r="K31" s="69" t="s">
        <v>161</v>
      </c>
      <c r="L31" s="72">
        <v>26</v>
      </c>
      <c r="M31" s="72">
        <v>26</v>
      </c>
      <c r="N31" s="72">
        <v>24</v>
      </c>
      <c r="O31" s="72">
        <v>20</v>
      </c>
      <c r="P31" s="72">
        <v>19</v>
      </c>
      <c r="Q31" s="72">
        <v>24</v>
      </c>
      <c r="R31" s="72">
        <v>21</v>
      </c>
      <c r="S31" s="72">
        <v>25</v>
      </c>
      <c r="T31" s="72">
        <v>26</v>
      </c>
      <c r="U31" s="72">
        <v>26</v>
      </c>
      <c r="V31" s="4"/>
      <c r="W31" s="4"/>
      <c r="X31" s="4"/>
      <c r="Y31" s="4"/>
      <c r="Z31" s="4"/>
    </row>
    <row r="32" spans="1:26" ht="113.25" hidden="1" customHeight="1" x14ac:dyDescent="0.25">
      <c r="A32" s="23"/>
      <c r="B32" s="22"/>
      <c r="C32" s="22"/>
      <c r="D32" s="22"/>
      <c r="E32" s="23"/>
      <c r="F32" s="22"/>
      <c r="G32" s="30"/>
      <c r="H32" s="23"/>
      <c r="I32" s="64"/>
      <c r="J32" s="64"/>
      <c r="K32" s="69" t="s">
        <v>162</v>
      </c>
      <c r="L32" s="72">
        <v>21</v>
      </c>
      <c r="M32" s="72">
        <v>23</v>
      </c>
      <c r="N32" s="72">
        <v>20</v>
      </c>
      <c r="O32" s="72">
        <v>16</v>
      </c>
      <c r="P32" s="72">
        <v>15</v>
      </c>
      <c r="Q32" s="72">
        <v>17</v>
      </c>
      <c r="R32" s="72">
        <v>17</v>
      </c>
      <c r="S32" s="72">
        <v>20</v>
      </c>
      <c r="T32" s="72">
        <v>21</v>
      </c>
      <c r="U32" s="72">
        <v>21</v>
      </c>
      <c r="V32" s="4"/>
      <c r="W32" s="4"/>
      <c r="X32" s="4"/>
      <c r="Y32" s="4"/>
      <c r="Z32" s="4"/>
    </row>
    <row r="33" spans="1:26" ht="113.25" hidden="1" customHeight="1" x14ac:dyDescent="0.25">
      <c r="A33" s="23"/>
      <c r="B33" s="22"/>
      <c r="C33" s="22"/>
      <c r="D33" s="22"/>
      <c r="E33" s="23"/>
      <c r="F33" s="22"/>
      <c r="G33" s="30"/>
      <c r="H33" s="23"/>
      <c r="I33" s="64"/>
      <c r="J33" s="64"/>
      <c r="K33" s="69" t="s">
        <v>163</v>
      </c>
      <c r="L33" s="72">
        <v>43437</v>
      </c>
      <c r="M33" s="72">
        <v>48459</v>
      </c>
      <c r="N33" s="72">
        <v>43590</v>
      </c>
      <c r="O33" s="72">
        <v>32274</v>
      </c>
      <c r="P33" s="72">
        <v>34398</v>
      </c>
      <c r="Q33" s="72">
        <v>38540</v>
      </c>
      <c r="R33" s="72">
        <v>41490</v>
      </c>
      <c r="S33" s="72">
        <v>46485</v>
      </c>
      <c r="T33" s="72">
        <v>53556</v>
      </c>
      <c r="U33" s="72">
        <v>51644</v>
      </c>
      <c r="V33" s="4"/>
      <c r="W33" s="4"/>
      <c r="X33" s="4"/>
      <c r="Y33" s="4"/>
      <c r="Z33" s="4"/>
    </row>
    <row r="34" spans="1:26" ht="113.25" hidden="1" customHeight="1" x14ac:dyDescent="0.25">
      <c r="A34" s="23"/>
      <c r="B34" s="22"/>
      <c r="C34" s="22"/>
      <c r="D34" s="22"/>
      <c r="E34" s="23"/>
      <c r="F34" s="22"/>
      <c r="G34" s="30"/>
      <c r="H34" s="23"/>
      <c r="I34" s="64"/>
      <c r="J34" s="64"/>
      <c r="K34" s="73" t="s">
        <v>164</v>
      </c>
      <c r="L34" s="72">
        <v>53</v>
      </c>
      <c r="M34" s="72">
        <v>53</v>
      </c>
      <c r="N34" s="72">
        <v>50</v>
      </c>
      <c r="O34" s="72">
        <v>54</v>
      </c>
      <c r="P34" s="72">
        <v>54</v>
      </c>
      <c r="Q34" s="72">
        <v>58</v>
      </c>
      <c r="R34" s="72">
        <v>70</v>
      </c>
      <c r="S34" s="72">
        <v>68</v>
      </c>
      <c r="T34" s="72">
        <v>64</v>
      </c>
      <c r="U34" s="72">
        <v>70</v>
      </c>
      <c r="V34" s="4"/>
      <c r="W34" s="4"/>
      <c r="X34" s="4"/>
      <c r="Y34" s="4"/>
      <c r="Z34" s="4"/>
    </row>
    <row r="35" spans="1:26" ht="24.75" customHeight="1" thickBot="1" x14ac:dyDescent="0.3">
      <c r="A35" s="3" t="s">
        <v>50</v>
      </c>
      <c r="B35" s="202" t="s">
        <v>51</v>
      </c>
      <c r="C35" s="203" t="s">
        <v>55</v>
      </c>
      <c r="D35" s="3"/>
      <c r="E35" s="3"/>
      <c r="F35" s="36"/>
      <c r="G35" s="30"/>
      <c r="H35" s="23"/>
      <c r="I35" s="64"/>
      <c r="J35" s="64"/>
      <c r="K35" s="73" t="s">
        <v>165</v>
      </c>
      <c r="L35" s="72">
        <v>30</v>
      </c>
      <c r="M35" s="72">
        <v>32</v>
      </c>
      <c r="N35" s="72">
        <v>32</v>
      </c>
      <c r="O35" s="72">
        <v>25</v>
      </c>
      <c r="P35" s="72">
        <v>26</v>
      </c>
      <c r="Q35" s="72">
        <v>22</v>
      </c>
      <c r="R35" s="72">
        <v>18</v>
      </c>
      <c r="S35" s="72">
        <v>17</v>
      </c>
      <c r="T35" s="72">
        <v>19</v>
      </c>
      <c r="U35" s="72">
        <v>19</v>
      </c>
      <c r="V35" s="4"/>
      <c r="W35" s="4"/>
      <c r="X35" s="4"/>
      <c r="Y35" s="4"/>
      <c r="Z35" s="4"/>
    </row>
    <row r="36" spans="1:26" ht="30.75" customHeight="1" x14ac:dyDescent="0.25">
      <c r="A36" s="201" t="s">
        <v>63</v>
      </c>
      <c r="B36" s="3"/>
      <c r="C36" s="3"/>
      <c r="D36" s="3"/>
      <c r="E36" s="3"/>
      <c r="F36" s="3"/>
      <c r="G36" s="64"/>
      <c r="H36" s="64"/>
      <c r="I36" s="64"/>
      <c r="J36" s="64"/>
      <c r="K36" s="69" t="s">
        <v>166</v>
      </c>
      <c r="L36" s="72">
        <v>87125</v>
      </c>
      <c r="M36" s="72">
        <v>96445</v>
      </c>
      <c r="N36" s="72">
        <v>87804</v>
      </c>
      <c r="O36" s="72">
        <v>71659</v>
      </c>
      <c r="P36" s="72">
        <v>71969</v>
      </c>
      <c r="Q36" s="72">
        <v>76451</v>
      </c>
      <c r="R36" s="72">
        <v>81996</v>
      </c>
      <c r="S36" s="72">
        <v>89045</v>
      </c>
      <c r="T36" s="72">
        <v>99437</v>
      </c>
      <c r="U36" s="72">
        <v>100245</v>
      </c>
      <c r="V36" s="4"/>
      <c r="W36" s="4"/>
      <c r="X36" s="4"/>
      <c r="Y36" s="4"/>
      <c r="Z36" s="4"/>
    </row>
    <row r="37" spans="1:26" ht="35.450000000000003" customHeight="1" thickBot="1" x14ac:dyDescent="0.3">
      <c r="A37" s="11"/>
      <c r="B37" s="37" t="s">
        <v>64</v>
      </c>
      <c r="C37" s="15" t="s">
        <v>66</v>
      </c>
      <c r="D37" s="15" t="s">
        <v>67</v>
      </c>
      <c r="E37" s="15" t="s">
        <v>68</v>
      </c>
      <c r="F37" s="38"/>
      <c r="G37" s="64"/>
      <c r="H37" s="64"/>
      <c r="I37" s="64"/>
      <c r="J37" s="64"/>
      <c r="K37" s="73" t="s">
        <v>167</v>
      </c>
      <c r="L37" s="72">
        <v>72540</v>
      </c>
      <c r="M37" s="72">
        <v>84288</v>
      </c>
      <c r="N37" s="72">
        <v>75346</v>
      </c>
      <c r="O37" s="72">
        <v>61374</v>
      </c>
      <c r="P37" s="72">
        <v>63089</v>
      </c>
      <c r="Q37" s="72">
        <v>64778</v>
      </c>
      <c r="R37" s="72">
        <v>68143</v>
      </c>
      <c r="S37" s="72">
        <v>73325</v>
      </c>
      <c r="T37" s="72">
        <v>84647</v>
      </c>
      <c r="U37" s="72">
        <v>86928</v>
      </c>
      <c r="V37" s="4"/>
      <c r="W37" s="4"/>
      <c r="X37" s="4"/>
      <c r="Y37" s="4"/>
      <c r="Z37" s="4"/>
    </row>
    <row r="38" spans="1:26" ht="24.6" customHeight="1" thickTop="1" x14ac:dyDescent="0.25">
      <c r="A38" s="204" t="s">
        <v>69</v>
      </c>
      <c r="B38" s="21" t="s">
        <v>70</v>
      </c>
      <c r="C38" s="39" t="s">
        <v>55</v>
      </c>
      <c r="D38" s="205" t="s">
        <v>71</v>
      </c>
      <c r="E38" s="40"/>
      <c r="F38" s="21"/>
      <c r="G38" s="21"/>
      <c r="H38" s="3"/>
      <c r="I38" s="3"/>
      <c r="J38" s="3"/>
      <c r="K38" s="4"/>
      <c r="L38" s="4"/>
      <c r="M38" s="4"/>
      <c r="N38" s="4"/>
      <c r="O38" s="4"/>
      <c r="P38" s="4"/>
      <c r="Q38" s="4"/>
      <c r="R38" s="4"/>
      <c r="S38" s="4"/>
      <c r="T38" s="4"/>
      <c r="U38" s="4"/>
      <c r="V38" s="4"/>
      <c r="W38" s="4"/>
      <c r="X38" s="4"/>
      <c r="Y38" s="4"/>
      <c r="Z38" s="4"/>
    </row>
    <row r="39" spans="1:26" ht="21.6" customHeight="1" x14ac:dyDescent="0.25">
      <c r="A39" s="204" t="s">
        <v>73</v>
      </c>
      <c r="B39" s="41" t="s">
        <v>51</v>
      </c>
      <c r="C39" s="13" t="s">
        <v>55</v>
      </c>
      <c r="D39" s="206" t="s">
        <v>71</v>
      </c>
      <c r="E39" s="42"/>
      <c r="F39" s="340"/>
      <c r="G39" s="324"/>
      <c r="H39" s="3"/>
      <c r="I39" s="3"/>
      <c r="J39" s="3"/>
      <c r="K39" s="4"/>
      <c r="L39" s="4"/>
      <c r="M39" s="4"/>
      <c r="N39" s="4"/>
      <c r="O39" s="4"/>
      <c r="P39" s="4"/>
      <c r="Q39" s="4"/>
      <c r="R39" s="4"/>
      <c r="S39" s="4"/>
      <c r="T39" s="4"/>
      <c r="U39" s="4"/>
      <c r="V39" s="4"/>
      <c r="W39" s="4"/>
      <c r="X39" s="4"/>
      <c r="Y39" s="4"/>
      <c r="Z39" s="4"/>
    </row>
    <row r="40" spans="1:26" ht="27" customHeight="1" x14ac:dyDescent="0.25">
      <c r="A40" s="44" t="s">
        <v>74</v>
      </c>
      <c r="B40" s="41" t="s">
        <v>75</v>
      </c>
      <c r="C40" s="18" t="s">
        <v>76</v>
      </c>
      <c r="D40" s="207" t="s">
        <v>71</v>
      </c>
      <c r="E40" s="45"/>
      <c r="F40" s="3"/>
      <c r="G40" s="21"/>
      <c r="H40" s="3"/>
      <c r="I40" s="3"/>
      <c r="J40" s="3"/>
      <c r="K40" s="4"/>
      <c r="L40" s="4"/>
      <c r="M40" s="4"/>
      <c r="N40" s="4"/>
      <c r="O40" s="4"/>
      <c r="P40" s="4"/>
      <c r="Q40" s="4"/>
      <c r="R40" s="4"/>
      <c r="S40" s="4"/>
      <c r="T40" s="4"/>
      <c r="U40" s="4"/>
      <c r="V40" s="4"/>
      <c r="W40" s="4"/>
      <c r="X40" s="4"/>
      <c r="Y40" s="4"/>
      <c r="Z40" s="4"/>
    </row>
    <row r="41" spans="1:26" ht="64.150000000000006" customHeight="1" x14ac:dyDescent="0.25">
      <c r="A41" s="77" t="s">
        <v>296</v>
      </c>
      <c r="B41" s="44" t="s">
        <v>51</v>
      </c>
      <c r="C41" s="18" t="s">
        <v>55</v>
      </c>
      <c r="D41" s="207" t="s">
        <v>238</v>
      </c>
      <c r="E41" s="45"/>
      <c r="F41" s="3"/>
      <c r="G41" s="3"/>
      <c r="H41" s="3"/>
      <c r="I41" s="3"/>
      <c r="J41" s="3"/>
      <c r="K41" s="4"/>
      <c r="L41" s="4"/>
      <c r="M41" s="4"/>
      <c r="N41" s="4"/>
      <c r="O41" s="4"/>
      <c r="P41" s="4"/>
      <c r="Q41" s="4"/>
      <c r="R41" s="4"/>
      <c r="S41" s="4"/>
      <c r="T41" s="4"/>
      <c r="U41" s="4"/>
      <c r="V41" s="4"/>
      <c r="W41" s="4"/>
      <c r="X41" s="4"/>
      <c r="Y41" s="4"/>
      <c r="Z41" s="4"/>
    </row>
    <row r="42" spans="1:26" ht="27" customHeight="1" x14ac:dyDescent="0.25">
      <c r="A42" s="44" t="s">
        <v>77</v>
      </c>
      <c r="B42" s="44" t="s">
        <v>51</v>
      </c>
      <c r="C42" s="18" t="s">
        <v>78</v>
      </c>
      <c r="D42" s="207" t="s">
        <v>71</v>
      </c>
      <c r="E42" s="45"/>
      <c r="F42" s="3"/>
      <c r="G42" s="3"/>
      <c r="H42" s="3"/>
      <c r="I42" s="3"/>
      <c r="J42" s="3"/>
      <c r="K42" s="4"/>
      <c r="L42" s="4"/>
      <c r="M42" s="4"/>
      <c r="N42" s="4"/>
      <c r="O42" s="4"/>
      <c r="P42" s="4"/>
      <c r="Q42" s="4"/>
      <c r="R42" s="4"/>
      <c r="S42" s="4"/>
      <c r="T42" s="4"/>
      <c r="U42" s="4"/>
      <c r="V42" s="4"/>
      <c r="W42" s="4"/>
      <c r="X42" s="4"/>
      <c r="Y42" s="4"/>
      <c r="Z42" s="4"/>
    </row>
    <row r="43" spans="1:26" ht="36" customHeight="1" x14ac:dyDescent="0.25">
      <c r="A43" s="44" t="s">
        <v>79</v>
      </c>
      <c r="B43" s="44" t="s">
        <v>51</v>
      </c>
      <c r="C43" s="18" t="s">
        <v>55</v>
      </c>
      <c r="D43" s="207" t="s">
        <v>71</v>
      </c>
      <c r="E43" s="45"/>
      <c r="F43" s="3"/>
      <c r="G43" s="3"/>
      <c r="H43" s="3"/>
      <c r="I43" s="3"/>
      <c r="J43" s="3"/>
      <c r="K43" s="4"/>
      <c r="L43" s="4"/>
      <c r="M43" s="4"/>
      <c r="N43" s="4"/>
      <c r="O43" s="4"/>
      <c r="P43" s="4"/>
      <c r="Q43" s="4"/>
      <c r="R43" s="4"/>
      <c r="S43" s="4"/>
      <c r="T43" s="4"/>
      <c r="U43" s="4"/>
      <c r="V43" s="4"/>
      <c r="W43" s="4"/>
      <c r="X43" s="4"/>
      <c r="Y43" s="4"/>
      <c r="Z43" s="4"/>
    </row>
    <row r="44" spans="1:26" ht="24.75" customHeight="1" x14ac:dyDescent="0.25">
      <c r="A44" s="44" t="s">
        <v>80</v>
      </c>
      <c r="B44" s="44" t="s">
        <v>81</v>
      </c>
      <c r="C44" s="18" t="s">
        <v>82</v>
      </c>
      <c r="D44" s="207" t="s">
        <v>71</v>
      </c>
      <c r="E44" s="45"/>
      <c r="F44" s="3"/>
      <c r="G44" s="3"/>
      <c r="H44" s="3"/>
      <c r="I44" s="3"/>
      <c r="J44" s="3"/>
      <c r="K44" s="4"/>
      <c r="L44" s="4"/>
      <c r="M44" s="4"/>
      <c r="N44" s="4"/>
      <c r="O44" s="4"/>
      <c r="P44" s="4"/>
      <c r="Q44" s="4"/>
      <c r="R44" s="4"/>
      <c r="S44" s="4"/>
      <c r="T44" s="4"/>
      <c r="U44" s="4"/>
      <c r="V44" s="4"/>
      <c r="W44" s="4"/>
      <c r="X44" s="4"/>
      <c r="Y44" s="4"/>
      <c r="Z44" s="4"/>
    </row>
    <row r="45" spans="1:26" ht="27.75" customHeight="1" x14ac:dyDescent="0.25">
      <c r="A45" s="44" t="s">
        <v>83</v>
      </c>
      <c r="B45" s="44" t="s">
        <v>84</v>
      </c>
      <c r="C45" s="18" t="s">
        <v>85</v>
      </c>
      <c r="D45" s="207" t="s">
        <v>71</v>
      </c>
      <c r="E45" s="45"/>
      <c r="F45" s="3"/>
      <c r="G45" s="3"/>
      <c r="H45" s="3"/>
      <c r="I45" s="3"/>
      <c r="J45" s="3"/>
      <c r="K45" s="4"/>
      <c r="L45" s="4"/>
      <c r="M45" s="4"/>
      <c r="N45" s="4"/>
      <c r="O45" s="4"/>
      <c r="P45" s="4"/>
      <c r="Q45" s="4"/>
      <c r="R45" s="4"/>
      <c r="S45" s="4"/>
      <c r="T45" s="4"/>
      <c r="U45" s="4"/>
      <c r="V45" s="4"/>
      <c r="W45" s="4"/>
      <c r="X45" s="4"/>
      <c r="Y45" s="4"/>
      <c r="Z45" s="4"/>
    </row>
    <row r="46" spans="1:26" ht="29.25" customHeight="1" x14ac:dyDescent="0.25">
      <c r="A46" s="44" t="s">
        <v>86</v>
      </c>
      <c r="B46" s="44" t="s">
        <v>87</v>
      </c>
      <c r="C46" s="18" t="s">
        <v>88</v>
      </c>
      <c r="D46" s="207" t="s">
        <v>71</v>
      </c>
      <c r="E46" s="45"/>
      <c r="F46" s="3"/>
      <c r="G46" s="3"/>
      <c r="H46" s="3"/>
      <c r="I46" s="3"/>
      <c r="J46" s="3"/>
      <c r="K46" s="4"/>
      <c r="L46" s="4"/>
      <c r="M46" s="4"/>
      <c r="N46" s="4"/>
      <c r="O46" s="4"/>
      <c r="P46" s="4"/>
      <c r="Q46" s="4"/>
      <c r="R46" s="4"/>
      <c r="S46" s="4"/>
      <c r="T46" s="4"/>
      <c r="U46" s="4"/>
      <c r="V46" s="4"/>
      <c r="W46" s="4"/>
      <c r="X46" s="4"/>
      <c r="Y46" s="4"/>
      <c r="Z46" s="4"/>
    </row>
    <row r="47" spans="1:26" ht="30" customHeight="1" x14ac:dyDescent="0.25">
      <c r="A47" s="44" t="s">
        <v>89</v>
      </c>
      <c r="B47" s="44" t="s">
        <v>81</v>
      </c>
      <c r="C47" s="18" t="s">
        <v>90</v>
      </c>
      <c r="D47" s="207" t="s">
        <v>71</v>
      </c>
      <c r="E47" s="45"/>
      <c r="F47" s="3"/>
      <c r="G47" s="3"/>
      <c r="H47" s="3"/>
      <c r="I47" s="3"/>
      <c r="J47" s="3"/>
      <c r="K47" s="4"/>
      <c r="L47" s="4"/>
      <c r="M47" s="4"/>
      <c r="N47" s="4"/>
      <c r="O47" s="4"/>
      <c r="P47" s="4"/>
      <c r="Q47" s="4"/>
      <c r="R47" s="4"/>
      <c r="S47" s="4"/>
      <c r="T47" s="4"/>
      <c r="U47" s="4"/>
      <c r="V47" s="4"/>
      <c r="W47" s="4"/>
      <c r="X47" s="4"/>
      <c r="Y47" s="4"/>
      <c r="Z47" s="4"/>
    </row>
    <row r="48" spans="1:26" ht="22.5" customHeight="1" x14ac:dyDescent="0.25">
      <c r="A48" s="44" t="s">
        <v>91</v>
      </c>
      <c r="B48" s="44" t="s">
        <v>92</v>
      </c>
      <c r="C48" s="18" t="s">
        <v>93</v>
      </c>
      <c r="D48" s="207" t="s">
        <v>71</v>
      </c>
      <c r="E48" s="45"/>
      <c r="F48" s="3"/>
      <c r="G48" s="3"/>
      <c r="H48" s="3"/>
      <c r="I48" s="3"/>
      <c r="J48" s="3"/>
      <c r="K48" s="4"/>
      <c r="L48" s="4"/>
      <c r="M48" s="4"/>
      <c r="N48" s="4"/>
      <c r="O48" s="4"/>
      <c r="P48" s="4"/>
      <c r="Q48" s="4"/>
      <c r="R48" s="4"/>
      <c r="S48" s="4"/>
      <c r="T48" s="4"/>
      <c r="U48" s="4"/>
      <c r="V48" s="4"/>
      <c r="W48" s="4"/>
      <c r="X48" s="4"/>
      <c r="Y48" s="4"/>
      <c r="Z48" s="4"/>
    </row>
    <row r="49" spans="1:26" ht="19.899999999999999" customHeight="1" x14ac:dyDescent="0.25">
      <c r="A49" s="44" t="s">
        <v>94</v>
      </c>
      <c r="B49" s="44" t="s">
        <v>51</v>
      </c>
      <c r="C49" s="18" t="s">
        <v>90</v>
      </c>
      <c r="D49" s="207" t="s">
        <v>71</v>
      </c>
      <c r="E49" s="45"/>
      <c r="F49" s="3"/>
      <c r="G49" s="3"/>
      <c r="H49" s="3"/>
      <c r="I49" s="3"/>
      <c r="J49" s="3"/>
      <c r="K49" s="4"/>
      <c r="L49" s="4"/>
      <c r="M49" s="4"/>
      <c r="N49" s="4"/>
      <c r="O49" s="4"/>
      <c r="P49" s="4"/>
      <c r="Q49" s="4"/>
      <c r="R49" s="4"/>
      <c r="S49" s="4"/>
      <c r="T49" s="4"/>
      <c r="U49" s="4"/>
      <c r="V49" s="4"/>
      <c r="W49" s="4"/>
      <c r="X49" s="4"/>
      <c r="Y49" s="4"/>
      <c r="Z49" s="4"/>
    </row>
    <row r="50" spans="1:26" s="120" customFormat="1" ht="17.45" customHeight="1" x14ac:dyDescent="0.25">
      <c r="A50" s="77" t="s">
        <v>297</v>
      </c>
      <c r="B50" s="50" t="s">
        <v>96</v>
      </c>
      <c r="C50" s="122" t="s">
        <v>55</v>
      </c>
      <c r="D50" s="207" t="s">
        <v>71</v>
      </c>
      <c r="E50" s="46"/>
      <c r="F50" s="121"/>
      <c r="G50" s="121"/>
      <c r="H50" s="121"/>
      <c r="I50" s="121"/>
      <c r="J50" s="121"/>
      <c r="K50" s="5"/>
      <c r="L50" s="5"/>
      <c r="M50" s="5"/>
      <c r="N50" s="5"/>
      <c r="O50" s="5"/>
      <c r="P50" s="5"/>
      <c r="Q50" s="5"/>
      <c r="R50" s="5"/>
      <c r="S50" s="5"/>
      <c r="T50" s="5"/>
      <c r="U50" s="5"/>
      <c r="V50" s="5"/>
      <c r="W50" s="5"/>
      <c r="X50" s="5"/>
      <c r="Y50" s="5"/>
      <c r="Z50" s="5"/>
    </row>
    <row r="51" spans="1:26" s="120" customFormat="1" ht="17.45" customHeight="1" x14ac:dyDescent="0.25">
      <c r="A51" s="77" t="s">
        <v>315</v>
      </c>
      <c r="B51" s="50" t="s">
        <v>298</v>
      </c>
      <c r="C51" s="122" t="s">
        <v>299</v>
      </c>
      <c r="D51" s="207" t="s">
        <v>71</v>
      </c>
      <c r="E51" s="46"/>
      <c r="F51" s="121"/>
      <c r="G51" s="121"/>
      <c r="H51" s="121"/>
      <c r="I51" s="121"/>
      <c r="J51" s="121"/>
      <c r="K51" s="5"/>
      <c r="L51" s="5"/>
      <c r="M51" s="5"/>
      <c r="N51" s="5"/>
      <c r="O51" s="5"/>
      <c r="P51" s="5"/>
      <c r="Q51" s="5"/>
      <c r="R51" s="5"/>
      <c r="S51" s="5"/>
      <c r="T51" s="5"/>
      <c r="U51" s="5"/>
      <c r="V51" s="5"/>
      <c r="W51" s="5"/>
      <c r="X51" s="5"/>
      <c r="Y51" s="5"/>
      <c r="Z51" s="5"/>
    </row>
    <row r="52" spans="1:26" ht="32.450000000000003" customHeight="1" x14ac:dyDescent="0.25">
      <c r="A52" s="44" t="s">
        <v>95</v>
      </c>
      <c r="B52" s="44" t="s">
        <v>96</v>
      </c>
      <c r="C52" s="18" t="s">
        <v>97</v>
      </c>
      <c r="D52" s="207" t="s">
        <v>71</v>
      </c>
      <c r="E52" s="45"/>
      <c r="F52" s="3"/>
      <c r="G52" s="3"/>
      <c r="H52" s="3"/>
      <c r="I52" s="3"/>
      <c r="J52" s="3"/>
      <c r="K52" s="4"/>
      <c r="L52" s="4"/>
      <c r="M52" s="4"/>
      <c r="N52" s="4"/>
      <c r="O52" s="4"/>
      <c r="P52" s="4"/>
      <c r="Q52" s="4"/>
      <c r="R52" s="4"/>
      <c r="S52" s="4"/>
      <c r="T52" s="4"/>
      <c r="U52" s="4"/>
      <c r="V52" s="4"/>
      <c r="W52" s="4"/>
      <c r="X52" s="4"/>
      <c r="Y52" s="4"/>
      <c r="Z52" s="4"/>
    </row>
    <row r="53" spans="1:26" ht="30" x14ac:dyDescent="0.25">
      <c r="A53" s="44" t="s">
        <v>99</v>
      </c>
      <c r="B53" s="46" t="s">
        <v>51</v>
      </c>
      <c r="C53" s="18" t="s">
        <v>55</v>
      </c>
      <c r="D53" s="207" t="s">
        <v>239</v>
      </c>
      <c r="E53" s="45"/>
      <c r="F53" s="3"/>
      <c r="G53" s="3"/>
      <c r="H53" s="3"/>
      <c r="I53" s="3"/>
      <c r="J53" s="3"/>
      <c r="K53" s="4"/>
      <c r="L53" s="4"/>
      <c r="M53" s="4"/>
      <c r="N53" s="4"/>
      <c r="O53" s="4"/>
      <c r="P53" s="4"/>
      <c r="Q53" s="4"/>
      <c r="R53" s="4"/>
      <c r="S53" s="4"/>
      <c r="T53" s="4"/>
      <c r="U53" s="4"/>
      <c r="V53" s="4"/>
      <c r="W53" s="4"/>
      <c r="X53" s="4"/>
      <c r="Y53" s="4"/>
      <c r="Z53" s="4"/>
    </row>
    <row r="54" spans="1:26" ht="30" x14ac:dyDescent="0.25">
      <c r="A54" s="44" t="s">
        <v>100</v>
      </c>
      <c r="B54" s="46" t="s">
        <v>101</v>
      </c>
      <c r="C54" s="18" t="s">
        <v>55</v>
      </c>
      <c r="D54" s="80" t="s">
        <v>72</v>
      </c>
      <c r="E54" s="46" t="s">
        <v>102</v>
      </c>
      <c r="F54" s="3"/>
      <c r="G54" s="3"/>
      <c r="H54" s="3"/>
      <c r="I54" s="3"/>
      <c r="J54" s="3"/>
      <c r="K54" s="4"/>
      <c r="L54" s="4"/>
      <c r="M54" s="4"/>
      <c r="N54" s="4"/>
      <c r="O54" s="4"/>
      <c r="P54" s="4"/>
      <c r="Q54" s="4"/>
      <c r="R54" s="4"/>
      <c r="S54" s="4"/>
      <c r="T54" s="4"/>
      <c r="U54" s="4"/>
      <c r="V54" s="4"/>
      <c r="W54" s="4"/>
      <c r="X54" s="4"/>
      <c r="Y54" s="4"/>
      <c r="Z54" s="4"/>
    </row>
    <row r="55" spans="1:26" x14ac:dyDescent="0.25">
      <c r="A55" s="3"/>
      <c r="B55" s="22"/>
      <c r="C55" s="22"/>
      <c r="D55" s="22"/>
      <c r="E55" s="23"/>
      <c r="F55" s="22"/>
      <c r="G55" s="22"/>
      <c r="H55" s="23"/>
      <c r="I55" s="3"/>
      <c r="J55" s="3"/>
      <c r="K55" s="4"/>
      <c r="L55" s="4"/>
      <c r="M55" s="4"/>
      <c r="N55" s="4"/>
      <c r="O55" s="4"/>
      <c r="P55" s="4"/>
      <c r="Q55" s="4"/>
      <c r="R55" s="4"/>
      <c r="S55" s="4"/>
      <c r="T55" s="4"/>
      <c r="U55" s="4"/>
      <c r="V55" s="4"/>
      <c r="W55" s="4"/>
      <c r="X55" s="4"/>
      <c r="Y55" s="4"/>
      <c r="Z55" s="4"/>
    </row>
    <row r="56" spans="1:26" x14ac:dyDescent="0.25">
      <c r="A56" s="47" t="s">
        <v>103</v>
      </c>
      <c r="B56" s="22"/>
      <c r="C56" s="22"/>
      <c r="D56" s="22"/>
      <c r="E56" s="3"/>
      <c r="F56" s="3"/>
      <c r="G56" s="3"/>
      <c r="H56" s="3"/>
      <c r="I56" s="3"/>
      <c r="J56" s="3"/>
      <c r="K56" s="4"/>
      <c r="L56" s="4"/>
      <c r="M56" s="4"/>
      <c r="N56" s="4"/>
      <c r="O56" s="4"/>
      <c r="P56" s="4"/>
      <c r="Q56" s="4"/>
      <c r="R56" s="4"/>
      <c r="S56" s="4"/>
      <c r="T56" s="4"/>
      <c r="U56" s="4"/>
      <c r="V56" s="4"/>
      <c r="W56" s="4"/>
      <c r="X56" s="4"/>
      <c r="Y56" s="4"/>
      <c r="Z56" s="4"/>
    </row>
    <row r="57" spans="1:26" ht="60.75" customHeight="1" x14ac:dyDescent="0.25">
      <c r="A57" s="15" t="s">
        <v>104</v>
      </c>
      <c r="B57" s="365" t="s">
        <v>105</v>
      </c>
      <c r="C57" s="366"/>
      <c r="D57" s="15" t="s">
        <v>106</v>
      </c>
      <c r="E57" s="3"/>
      <c r="F57" s="48"/>
      <c r="G57" s="3"/>
      <c r="H57" s="3"/>
      <c r="I57" s="3"/>
      <c r="J57" s="3"/>
      <c r="K57" s="4"/>
      <c r="L57" s="4"/>
      <c r="M57" s="4"/>
      <c r="N57" s="4"/>
      <c r="O57" s="4"/>
      <c r="P57" s="4"/>
      <c r="Q57" s="4"/>
      <c r="R57" s="4"/>
      <c r="S57" s="4"/>
      <c r="T57" s="4"/>
      <c r="U57" s="4"/>
      <c r="V57" s="4"/>
      <c r="W57" s="4"/>
      <c r="X57" s="4"/>
      <c r="Y57" s="4"/>
      <c r="Z57" s="4"/>
    </row>
    <row r="58" spans="1:26" ht="30.75" customHeight="1" thickTop="1" x14ac:dyDescent="0.25">
      <c r="A58" s="49" t="s">
        <v>107</v>
      </c>
      <c r="B58" s="354" t="s">
        <v>153</v>
      </c>
      <c r="C58" s="355"/>
      <c r="D58" s="105" t="s">
        <v>240</v>
      </c>
      <c r="E58" s="102"/>
      <c r="F58" s="3"/>
      <c r="G58" s="3"/>
      <c r="H58" s="3"/>
      <c r="I58" s="3"/>
      <c r="J58" s="3"/>
      <c r="K58" s="4"/>
      <c r="L58" s="4"/>
      <c r="M58" s="4"/>
      <c r="N58" s="4"/>
      <c r="O58" s="4"/>
      <c r="P58" s="4"/>
      <c r="Q58" s="4"/>
      <c r="R58" s="4"/>
      <c r="S58" s="4"/>
      <c r="T58" s="4"/>
      <c r="U58" s="4"/>
      <c r="V58" s="4"/>
      <c r="W58" s="4"/>
      <c r="X58" s="4"/>
      <c r="Y58" s="4"/>
      <c r="Z58" s="4"/>
    </row>
    <row r="59" spans="1:26" ht="60" customHeight="1" x14ac:dyDescent="0.25">
      <c r="A59" s="80" t="s">
        <v>175</v>
      </c>
      <c r="B59" s="356" t="s">
        <v>169</v>
      </c>
      <c r="C59" s="339"/>
      <c r="D59" s="106" t="s">
        <v>241</v>
      </c>
      <c r="F59" s="3"/>
      <c r="G59" s="3"/>
      <c r="H59" s="3"/>
      <c r="I59" s="3"/>
      <c r="J59" s="3"/>
      <c r="K59" s="4"/>
      <c r="L59" s="4"/>
      <c r="M59" s="4"/>
      <c r="N59" s="4"/>
      <c r="O59" s="4"/>
      <c r="P59" s="4"/>
      <c r="Q59" s="4"/>
      <c r="R59" s="4"/>
      <c r="S59" s="4"/>
      <c r="T59" s="4"/>
      <c r="U59" s="4"/>
      <c r="V59" s="4"/>
      <c r="W59" s="4"/>
      <c r="X59" s="4"/>
      <c r="Y59" s="4"/>
      <c r="Z59" s="4"/>
    </row>
    <row r="60" spans="1:26" ht="60" customHeight="1" x14ac:dyDescent="0.25">
      <c r="A60" s="77" t="s">
        <v>176</v>
      </c>
      <c r="B60" s="356" t="s">
        <v>230</v>
      </c>
      <c r="C60" s="339"/>
      <c r="D60" s="107" t="s">
        <v>225</v>
      </c>
      <c r="F60" s="3"/>
      <c r="G60" s="3"/>
      <c r="H60" s="3"/>
      <c r="I60" s="3"/>
      <c r="J60" s="3"/>
      <c r="K60" s="4"/>
      <c r="L60" s="4"/>
      <c r="M60" s="4"/>
      <c r="N60" s="4"/>
      <c r="O60" s="4"/>
      <c r="P60" s="4"/>
      <c r="Q60" s="4"/>
      <c r="R60" s="4"/>
      <c r="S60" s="4"/>
      <c r="T60" s="4"/>
      <c r="U60" s="4"/>
      <c r="V60" s="4"/>
      <c r="W60" s="4"/>
      <c r="X60" s="4"/>
      <c r="Y60" s="4"/>
      <c r="Z60" s="4"/>
    </row>
    <row r="61" spans="1:26" s="63" customFormat="1" ht="60" customHeight="1" x14ac:dyDescent="0.25">
      <c r="A61" s="77" t="s">
        <v>231</v>
      </c>
      <c r="B61" s="356" t="s">
        <v>232</v>
      </c>
      <c r="C61" s="358"/>
      <c r="D61" s="108" t="s">
        <v>235</v>
      </c>
      <c r="E61" s="85"/>
      <c r="F61" s="64"/>
      <c r="G61" s="64"/>
      <c r="H61" s="64"/>
      <c r="I61" s="64"/>
      <c r="J61" s="64"/>
      <c r="K61" s="5"/>
      <c r="L61" s="5"/>
      <c r="M61" s="5"/>
      <c r="N61" s="5"/>
      <c r="O61" s="5"/>
      <c r="P61" s="5"/>
      <c r="Q61" s="5"/>
      <c r="R61" s="5"/>
      <c r="S61" s="5"/>
      <c r="T61" s="5"/>
      <c r="U61" s="5"/>
      <c r="V61" s="5"/>
      <c r="W61" s="5"/>
      <c r="X61" s="5"/>
      <c r="Y61" s="5"/>
      <c r="Z61" s="5"/>
    </row>
    <row r="62" spans="1:26" ht="60" customHeight="1" x14ac:dyDescent="0.25">
      <c r="A62" s="51" t="s">
        <v>109</v>
      </c>
      <c r="B62" s="357" t="s">
        <v>110</v>
      </c>
      <c r="C62" s="339"/>
      <c r="D62" s="109" t="s">
        <v>226</v>
      </c>
      <c r="E62" s="84"/>
      <c r="F62" s="3"/>
      <c r="G62" s="3"/>
      <c r="H62" s="3"/>
      <c r="I62" s="3"/>
      <c r="J62" s="3"/>
      <c r="K62" s="4"/>
      <c r="L62" s="4"/>
      <c r="M62" s="4"/>
      <c r="N62" s="4"/>
      <c r="O62" s="4"/>
      <c r="P62" s="4"/>
      <c r="Q62" s="4"/>
      <c r="R62" s="4"/>
      <c r="S62" s="4"/>
      <c r="T62" s="4"/>
      <c r="U62" s="4"/>
      <c r="V62" s="4"/>
      <c r="W62" s="4"/>
      <c r="X62" s="4"/>
      <c r="Y62" s="4"/>
      <c r="Z62" s="4"/>
    </row>
    <row r="63" spans="1:26" ht="60" customHeight="1" x14ac:dyDescent="0.25">
      <c r="A63" s="44" t="s">
        <v>111</v>
      </c>
      <c r="B63" s="357" t="s">
        <v>110</v>
      </c>
      <c r="C63" s="339"/>
      <c r="D63" s="107" t="s">
        <v>227</v>
      </c>
      <c r="F63" s="3"/>
      <c r="G63" s="3"/>
      <c r="H63" s="3"/>
      <c r="I63" s="3"/>
      <c r="J63" s="3"/>
      <c r="K63" s="4"/>
      <c r="L63" s="4"/>
      <c r="M63" s="4"/>
      <c r="N63" s="4"/>
      <c r="O63" s="4"/>
      <c r="P63" s="4"/>
      <c r="Q63" s="4"/>
      <c r="R63" s="4"/>
      <c r="S63" s="4"/>
      <c r="T63" s="4"/>
      <c r="U63" s="4"/>
      <c r="V63" s="4"/>
      <c r="W63" s="4"/>
      <c r="X63" s="4"/>
      <c r="Y63" s="4"/>
      <c r="Z63" s="4"/>
    </row>
    <row r="64" spans="1:26" ht="60" customHeight="1" x14ac:dyDescent="0.25">
      <c r="A64" s="44" t="s">
        <v>112</v>
      </c>
      <c r="B64" s="357" t="s">
        <v>110</v>
      </c>
      <c r="C64" s="339"/>
      <c r="D64" s="110" t="s">
        <v>234</v>
      </c>
      <c r="F64" s="3"/>
      <c r="G64" s="3"/>
      <c r="H64" s="3"/>
      <c r="I64" s="3"/>
      <c r="J64" s="3"/>
      <c r="K64" s="4"/>
      <c r="L64" s="4"/>
      <c r="M64" s="4"/>
      <c r="N64" s="4"/>
      <c r="O64" s="4"/>
      <c r="P64" s="4"/>
      <c r="Q64" s="4"/>
      <c r="R64" s="4"/>
      <c r="S64" s="4"/>
      <c r="T64" s="4"/>
      <c r="U64" s="4"/>
      <c r="V64" s="4"/>
      <c r="W64" s="4"/>
      <c r="X64" s="4"/>
      <c r="Y64" s="4"/>
      <c r="Z64" s="4"/>
    </row>
    <row r="65" spans="1:26" ht="60" customHeight="1" x14ac:dyDescent="0.25">
      <c r="A65" s="44" t="s">
        <v>114</v>
      </c>
      <c r="B65" s="357" t="s">
        <v>115</v>
      </c>
      <c r="C65" s="339"/>
      <c r="D65" s="109" t="s">
        <v>228</v>
      </c>
      <c r="F65" s="3"/>
      <c r="G65" s="3"/>
      <c r="H65" s="3"/>
      <c r="I65" s="3"/>
      <c r="J65" s="3"/>
      <c r="K65" s="4"/>
      <c r="L65" s="4"/>
      <c r="M65" s="4"/>
      <c r="N65" s="4"/>
      <c r="O65" s="4"/>
      <c r="P65" s="4"/>
      <c r="Q65" s="4"/>
      <c r="R65" s="4"/>
      <c r="S65" s="4"/>
      <c r="T65" s="4"/>
      <c r="U65" s="4"/>
      <c r="V65" s="4"/>
      <c r="W65" s="4"/>
      <c r="X65" s="4"/>
      <c r="Y65" s="4"/>
      <c r="Z65" s="4"/>
    </row>
    <row r="66" spans="1:26" s="55" customFormat="1" ht="60" customHeight="1" x14ac:dyDescent="0.25">
      <c r="A66" s="278" t="s">
        <v>177</v>
      </c>
      <c r="B66" s="336" t="s">
        <v>154</v>
      </c>
      <c r="C66" s="337"/>
      <c r="D66" s="108" t="s">
        <v>233</v>
      </c>
      <c r="E66" s="84"/>
      <c r="F66" s="62"/>
      <c r="G66" s="62"/>
      <c r="H66" s="62"/>
      <c r="I66" s="62"/>
      <c r="J66" s="62"/>
      <c r="K66" s="5"/>
      <c r="L66" s="5"/>
      <c r="M66" s="5"/>
      <c r="N66" s="5"/>
      <c r="O66" s="5"/>
      <c r="P66" s="5"/>
      <c r="Q66" s="5"/>
      <c r="R66" s="5"/>
      <c r="S66" s="5"/>
      <c r="T66" s="5"/>
      <c r="U66" s="5"/>
      <c r="V66" s="5"/>
      <c r="W66" s="5"/>
      <c r="X66" s="5"/>
      <c r="Y66" s="5"/>
      <c r="Z66" s="5"/>
    </row>
    <row r="67" spans="1:26" ht="60" customHeight="1" x14ac:dyDescent="0.25">
      <c r="A67" s="116" t="s">
        <v>116</v>
      </c>
      <c r="B67" s="367" t="s">
        <v>110</v>
      </c>
      <c r="C67" s="368"/>
      <c r="D67" s="117" t="s">
        <v>229</v>
      </c>
      <c r="F67" s="3"/>
      <c r="G67" s="3"/>
      <c r="H67" s="3"/>
      <c r="I67" s="3"/>
      <c r="J67" s="3"/>
      <c r="K67" s="4"/>
      <c r="L67" s="4"/>
      <c r="M67" s="4"/>
      <c r="N67" s="4"/>
      <c r="O67" s="4"/>
      <c r="P67" s="4"/>
      <c r="Q67" s="4"/>
      <c r="R67" s="4"/>
      <c r="S67" s="4"/>
      <c r="T67" s="4"/>
      <c r="U67" s="4"/>
      <c r="V67" s="4"/>
      <c r="W67" s="4"/>
      <c r="X67" s="4"/>
      <c r="Y67" s="4"/>
      <c r="Z67" s="4"/>
    </row>
    <row r="68" spans="1:26" s="63" customFormat="1" ht="60" customHeight="1" x14ac:dyDescent="0.25">
      <c r="A68" s="103" t="s">
        <v>237</v>
      </c>
      <c r="B68" s="118"/>
      <c r="C68" s="119"/>
      <c r="D68" s="107"/>
      <c r="F68" s="64"/>
      <c r="G68" s="64"/>
      <c r="H68" s="64"/>
      <c r="I68" s="64"/>
      <c r="J68" s="64"/>
      <c r="K68" s="5"/>
      <c r="L68" s="5"/>
      <c r="M68" s="5"/>
      <c r="N68" s="5"/>
      <c r="O68" s="5"/>
      <c r="P68" s="5"/>
      <c r="Q68" s="5"/>
      <c r="R68" s="5"/>
      <c r="S68" s="5"/>
      <c r="T68" s="5"/>
      <c r="U68" s="5"/>
      <c r="V68" s="5"/>
      <c r="W68" s="5"/>
      <c r="X68" s="5"/>
      <c r="Y68" s="5"/>
      <c r="Z68" s="5"/>
    </row>
    <row r="69" spans="1:26" ht="15.75" customHeight="1" thickBot="1" x14ac:dyDescent="0.3">
      <c r="A69" s="3"/>
      <c r="B69" s="340"/>
      <c r="C69" s="324"/>
      <c r="D69" s="3"/>
      <c r="E69" s="103"/>
      <c r="F69" s="3"/>
      <c r="G69" s="3"/>
      <c r="H69" s="3"/>
      <c r="I69" s="3"/>
      <c r="J69" s="3"/>
      <c r="K69" s="4"/>
      <c r="L69" s="4"/>
      <c r="M69" s="4"/>
      <c r="N69" s="4"/>
      <c r="O69" s="4"/>
      <c r="P69" s="4"/>
      <c r="Q69" s="4"/>
      <c r="R69" s="4"/>
      <c r="S69" s="4"/>
      <c r="T69" s="4"/>
      <c r="U69" s="4"/>
      <c r="V69" s="4"/>
      <c r="W69" s="4"/>
      <c r="X69" s="4"/>
      <c r="Y69" s="4"/>
      <c r="Z69" s="4"/>
    </row>
    <row r="70" spans="1:26" ht="16.5" customHeight="1" thickBot="1" x14ac:dyDescent="0.3">
      <c r="A70" s="201" t="s">
        <v>117</v>
      </c>
      <c r="B70" s="208" t="s">
        <v>118</v>
      </c>
      <c r="D70" s="263">
        <v>107143</v>
      </c>
      <c r="E70" s="84"/>
      <c r="F70" s="3"/>
      <c r="G70" s="3"/>
      <c r="H70" s="3"/>
      <c r="I70" s="3"/>
      <c r="J70" s="3"/>
      <c r="K70" s="4"/>
      <c r="L70" s="4"/>
      <c r="M70" s="4"/>
      <c r="N70" s="4"/>
      <c r="O70" s="4"/>
      <c r="P70" s="4"/>
      <c r="Q70" s="4"/>
      <c r="R70" s="4"/>
      <c r="S70" s="4"/>
      <c r="T70" s="4"/>
      <c r="U70" s="4"/>
      <c r="V70" s="4"/>
      <c r="W70" s="4"/>
      <c r="X70" s="4"/>
      <c r="Y70" s="4"/>
      <c r="Z70" s="4"/>
    </row>
    <row r="71" spans="1:26" x14ac:dyDescent="0.25">
      <c r="A71" s="3"/>
      <c r="B71" s="52"/>
      <c r="C71" s="52"/>
      <c r="D71" s="3"/>
      <c r="E71" s="103"/>
      <c r="F71" s="3"/>
      <c r="G71" s="3"/>
      <c r="H71" s="3"/>
      <c r="I71" s="3"/>
      <c r="J71" s="3"/>
      <c r="K71" s="4"/>
      <c r="L71" s="4"/>
      <c r="M71" s="4"/>
      <c r="N71" s="4"/>
      <c r="O71" s="4"/>
      <c r="P71" s="4"/>
      <c r="Q71" s="4"/>
      <c r="R71" s="4"/>
      <c r="S71" s="4"/>
      <c r="T71" s="4"/>
      <c r="U71" s="4"/>
      <c r="V71" s="4"/>
      <c r="W71" s="4"/>
      <c r="X71" s="4"/>
      <c r="Y71" s="4"/>
      <c r="Z71" s="4"/>
    </row>
    <row r="72" spans="1:26" x14ac:dyDescent="0.25">
      <c r="A72" s="53" t="s">
        <v>120</v>
      </c>
      <c r="B72" s="54" t="s">
        <v>121</v>
      </c>
      <c r="C72" s="54" t="s">
        <v>122</v>
      </c>
      <c r="D72" s="54" t="s">
        <v>123</v>
      </c>
      <c r="E72" s="104"/>
      <c r="F72" s="3"/>
      <c r="G72" s="3"/>
      <c r="H72" s="3"/>
      <c r="I72" s="3"/>
      <c r="J72" s="3"/>
      <c r="K72" s="4"/>
      <c r="L72" s="4"/>
      <c r="M72" s="4"/>
      <c r="N72" s="4"/>
      <c r="O72" s="4"/>
      <c r="P72" s="4"/>
      <c r="Q72" s="4"/>
      <c r="R72" s="4"/>
      <c r="S72" s="4"/>
      <c r="T72" s="4"/>
      <c r="U72" s="4"/>
      <c r="V72" s="4"/>
      <c r="W72" s="4"/>
      <c r="X72" s="4"/>
      <c r="Y72" s="4"/>
      <c r="Z72" s="4"/>
    </row>
    <row r="73" spans="1:26" ht="32.25" customHeight="1" x14ac:dyDescent="0.25">
      <c r="A73" s="56" t="s">
        <v>127</v>
      </c>
      <c r="B73" s="75" t="s">
        <v>172</v>
      </c>
      <c r="C73" s="57" t="s">
        <v>125</v>
      </c>
      <c r="D73" s="51">
        <v>57600</v>
      </c>
      <c r="E73" s="76"/>
      <c r="F73" s="3"/>
      <c r="G73" s="3"/>
      <c r="H73" s="3"/>
      <c r="I73" s="3"/>
      <c r="J73" s="3"/>
      <c r="K73" s="4"/>
      <c r="L73" s="4"/>
      <c r="M73" s="4"/>
      <c r="N73" s="4"/>
      <c r="O73" s="4"/>
      <c r="P73" s="4"/>
      <c r="Q73" s="4"/>
      <c r="R73" s="4"/>
      <c r="S73" s="4"/>
      <c r="T73" s="4"/>
      <c r="U73" s="4"/>
      <c r="V73" s="4"/>
      <c r="W73" s="4"/>
      <c r="X73" s="4"/>
      <c r="Y73" s="4"/>
      <c r="Z73" s="4"/>
    </row>
    <row r="74" spans="1:26" ht="42.75" customHeight="1" x14ac:dyDescent="0.25">
      <c r="A74" s="74" t="s">
        <v>313</v>
      </c>
      <c r="B74" s="75" t="s">
        <v>131</v>
      </c>
      <c r="C74" s="57" t="s">
        <v>125</v>
      </c>
      <c r="D74" s="51">
        <v>16700</v>
      </c>
      <c r="E74" s="76"/>
      <c r="F74" s="3"/>
      <c r="G74" s="3"/>
      <c r="H74" s="3"/>
      <c r="I74" s="3"/>
      <c r="J74" s="3"/>
      <c r="K74" s="4"/>
      <c r="L74" s="4"/>
      <c r="M74" s="4"/>
      <c r="N74" s="4"/>
      <c r="O74" s="4"/>
      <c r="P74" s="4"/>
      <c r="Q74" s="4"/>
      <c r="R74" s="4"/>
      <c r="S74" s="4"/>
      <c r="T74" s="4"/>
      <c r="U74" s="4"/>
      <c r="V74" s="4"/>
      <c r="W74" s="4"/>
      <c r="X74" s="4"/>
      <c r="Y74" s="4"/>
      <c r="Z74" s="4"/>
    </row>
    <row r="75" spans="1:26" ht="60" x14ac:dyDescent="0.25">
      <c r="A75" s="74" t="s">
        <v>170</v>
      </c>
      <c r="B75" s="56" t="s">
        <v>132</v>
      </c>
      <c r="C75" s="57" t="s">
        <v>125</v>
      </c>
      <c r="D75" s="51">
        <v>13343</v>
      </c>
      <c r="E75" s="76"/>
      <c r="F75" s="3"/>
      <c r="G75" s="3"/>
      <c r="H75" s="3"/>
      <c r="I75" s="3"/>
      <c r="J75" s="3"/>
      <c r="K75" s="4"/>
      <c r="L75" s="4"/>
      <c r="M75" s="4"/>
      <c r="N75" s="4"/>
      <c r="O75" s="4"/>
      <c r="P75" s="4"/>
      <c r="Q75" s="4"/>
      <c r="R75" s="4"/>
      <c r="S75" s="4"/>
      <c r="T75" s="4"/>
      <c r="U75" s="4"/>
      <c r="V75" s="4"/>
      <c r="W75" s="4"/>
      <c r="X75" s="4"/>
      <c r="Y75" s="4"/>
      <c r="Z75" s="4"/>
    </row>
    <row r="76" spans="1:26" ht="165" x14ac:dyDescent="0.25">
      <c r="A76" s="209" t="s">
        <v>171</v>
      </c>
      <c r="B76" s="75" t="s">
        <v>368</v>
      </c>
      <c r="C76" s="57" t="s">
        <v>125</v>
      </c>
      <c r="D76" s="51">
        <v>10860</v>
      </c>
      <c r="E76" s="76"/>
      <c r="F76" s="3"/>
      <c r="G76" s="3"/>
      <c r="H76" s="3"/>
      <c r="I76" s="3"/>
      <c r="J76" s="3"/>
      <c r="K76" s="4"/>
      <c r="L76" s="4"/>
      <c r="M76" s="4"/>
      <c r="N76" s="4"/>
      <c r="O76" s="4"/>
      <c r="P76" s="4"/>
      <c r="Q76" s="4"/>
      <c r="R76" s="4"/>
      <c r="S76" s="4"/>
      <c r="T76" s="4"/>
      <c r="U76" s="4"/>
      <c r="V76" s="4"/>
      <c r="W76" s="4"/>
      <c r="X76" s="4"/>
      <c r="Y76" s="4"/>
      <c r="Z76" s="4"/>
    </row>
    <row r="77" spans="1:26" x14ac:dyDescent="0.25">
      <c r="A77" s="75" t="s">
        <v>135</v>
      </c>
      <c r="B77" s="56"/>
      <c r="C77" s="57" t="s">
        <v>125</v>
      </c>
      <c r="D77" s="51">
        <v>8640</v>
      </c>
      <c r="E77" s="76"/>
      <c r="F77" s="3"/>
      <c r="G77" s="3"/>
      <c r="H77" s="3"/>
      <c r="I77" s="3"/>
      <c r="J77" s="3"/>
      <c r="K77" s="4"/>
      <c r="L77" s="4"/>
      <c r="M77" s="4"/>
      <c r="N77" s="4"/>
      <c r="O77" s="4"/>
      <c r="P77" s="4"/>
      <c r="Q77" s="4"/>
      <c r="R77" s="4"/>
      <c r="S77" s="4"/>
      <c r="T77" s="4"/>
      <c r="U77" s="4"/>
      <c r="V77" s="4"/>
      <c r="W77" s="4"/>
      <c r="X77" s="4"/>
      <c r="Y77" s="4"/>
      <c r="Z77" s="4"/>
    </row>
    <row r="78" spans="1:26" ht="15.75" customHeight="1" x14ac:dyDescent="0.25">
      <c r="A78" s="58"/>
      <c r="B78" s="58"/>
      <c r="C78" s="210" t="s">
        <v>141</v>
      </c>
      <c r="D78" s="211">
        <f>SUM(D73:D77)</f>
        <v>107143</v>
      </c>
      <c r="E78" s="3"/>
      <c r="F78" s="3"/>
      <c r="G78" s="3"/>
      <c r="H78" s="3"/>
      <c r="I78" s="3"/>
      <c r="J78" s="3"/>
      <c r="K78" s="4"/>
      <c r="L78" s="4"/>
      <c r="M78" s="4"/>
      <c r="N78" s="4"/>
      <c r="O78" s="4"/>
      <c r="P78" s="4"/>
      <c r="Q78" s="4"/>
      <c r="R78" s="4"/>
      <c r="S78" s="4"/>
      <c r="T78" s="4"/>
      <c r="U78" s="4"/>
      <c r="V78" s="4"/>
      <c r="W78" s="4"/>
      <c r="X78" s="4"/>
      <c r="Y78" s="4"/>
      <c r="Z78" s="4"/>
    </row>
    <row r="79" spans="1:26" ht="15.75" customHeight="1" x14ac:dyDescent="0.25">
      <c r="A79" s="58" t="s">
        <v>144</v>
      </c>
      <c r="B79" s="58"/>
      <c r="C79" s="5"/>
      <c r="D79" s="5"/>
      <c r="E79" s="3"/>
      <c r="F79" s="3"/>
      <c r="G79" s="3"/>
      <c r="H79" s="3"/>
      <c r="I79" s="3"/>
      <c r="J79" s="3"/>
      <c r="K79" s="4"/>
      <c r="L79" s="4"/>
      <c r="M79" s="4"/>
      <c r="N79" s="4"/>
      <c r="O79" s="4"/>
      <c r="P79" s="4"/>
      <c r="Q79" s="4"/>
      <c r="R79" s="4"/>
      <c r="S79" s="4"/>
      <c r="T79" s="4"/>
      <c r="U79" s="4"/>
      <c r="V79" s="4"/>
      <c r="W79" s="4"/>
      <c r="X79" s="4"/>
      <c r="Y79" s="4"/>
      <c r="Z79" s="4"/>
    </row>
    <row r="80" spans="1:26" x14ac:dyDescent="0.25">
      <c r="A80" s="59" t="s">
        <v>145</v>
      </c>
      <c r="B80" s="60"/>
      <c r="C80" s="61" t="s">
        <v>146</v>
      </c>
      <c r="D80" s="60"/>
      <c r="E80" s="3"/>
      <c r="F80" s="3"/>
      <c r="G80" s="3"/>
      <c r="H80" s="3"/>
      <c r="I80" s="3"/>
      <c r="J80" s="3"/>
      <c r="K80" s="4"/>
      <c r="L80" s="4"/>
      <c r="M80" s="4"/>
      <c r="N80" s="4"/>
      <c r="O80" s="4"/>
      <c r="P80" s="4"/>
      <c r="Q80" s="4"/>
      <c r="R80" s="4"/>
      <c r="S80" s="4"/>
      <c r="T80" s="4"/>
      <c r="U80" s="4"/>
      <c r="V80" s="4"/>
      <c r="W80" s="4"/>
      <c r="X80" s="4"/>
      <c r="Y80" s="4"/>
      <c r="Z80" s="4"/>
    </row>
    <row r="81" spans="1:26" ht="30.75" customHeight="1" x14ac:dyDescent="0.25">
      <c r="A81" s="331" t="s">
        <v>147</v>
      </c>
      <c r="B81" s="333"/>
      <c r="C81" s="331" t="s">
        <v>148</v>
      </c>
      <c r="D81" s="333"/>
      <c r="E81" s="3"/>
      <c r="F81" s="3"/>
      <c r="G81" s="3"/>
      <c r="H81" s="3"/>
      <c r="I81" s="3"/>
      <c r="J81" s="3"/>
      <c r="K81" s="4"/>
      <c r="L81" s="4"/>
      <c r="M81" s="4"/>
      <c r="N81" s="4"/>
      <c r="O81" s="4"/>
      <c r="P81" s="4"/>
      <c r="Q81" s="4"/>
      <c r="R81" s="4"/>
      <c r="S81" s="4"/>
      <c r="T81" s="4"/>
      <c r="U81" s="4"/>
      <c r="V81" s="4"/>
      <c r="W81" s="4"/>
      <c r="X81" s="4"/>
      <c r="Y81" s="4"/>
      <c r="Z81" s="4"/>
    </row>
    <row r="82" spans="1:26" ht="32.25" customHeight="1" x14ac:dyDescent="0.25">
      <c r="A82" s="345" t="s">
        <v>149</v>
      </c>
      <c r="B82" s="329"/>
      <c r="C82" s="359" t="s">
        <v>150</v>
      </c>
      <c r="D82" s="360"/>
      <c r="E82" s="3"/>
      <c r="F82" s="3"/>
      <c r="G82" s="3"/>
      <c r="H82" s="3"/>
      <c r="I82" s="3"/>
      <c r="J82" s="3"/>
      <c r="K82" s="4"/>
      <c r="L82" s="4"/>
      <c r="M82" s="4"/>
      <c r="N82" s="4"/>
      <c r="O82" s="4"/>
      <c r="P82" s="4"/>
      <c r="Q82" s="4"/>
      <c r="R82" s="4"/>
      <c r="S82" s="4"/>
      <c r="T82" s="4"/>
      <c r="U82" s="4"/>
      <c r="V82" s="4"/>
      <c r="W82" s="4"/>
      <c r="X82" s="4"/>
      <c r="Y82" s="4"/>
      <c r="Z82" s="4"/>
    </row>
    <row r="83" spans="1:26" ht="33.75" customHeight="1" x14ac:dyDescent="0.25">
      <c r="A83" s="345" t="s">
        <v>151</v>
      </c>
      <c r="B83" s="329"/>
      <c r="C83" s="359" t="s">
        <v>150</v>
      </c>
      <c r="D83" s="360"/>
      <c r="E83" s="3"/>
      <c r="F83" s="3"/>
      <c r="G83" s="3"/>
      <c r="H83" s="3"/>
      <c r="I83" s="3"/>
      <c r="J83" s="3"/>
      <c r="K83" s="4"/>
      <c r="L83" s="4"/>
      <c r="M83" s="4"/>
      <c r="N83" s="4"/>
      <c r="O83" s="4"/>
      <c r="P83" s="4"/>
      <c r="Q83" s="4"/>
      <c r="R83" s="4"/>
      <c r="S83" s="4"/>
      <c r="T83" s="4"/>
      <c r="U83" s="4"/>
      <c r="V83" s="4"/>
      <c r="W83" s="4"/>
      <c r="X83" s="4"/>
      <c r="Y83" s="4"/>
      <c r="Z83" s="4"/>
    </row>
    <row r="84" spans="1:26" ht="45.75" customHeight="1" x14ac:dyDescent="0.25">
      <c r="A84" s="3"/>
      <c r="B84" s="3"/>
      <c r="C84" s="3"/>
      <c r="D84" s="3"/>
      <c r="E84" s="3"/>
      <c r="F84" s="3"/>
      <c r="G84" s="3"/>
      <c r="H84" s="3"/>
      <c r="I84" s="3"/>
      <c r="J84" s="3"/>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sheetData>
  <mergeCells count="45">
    <mergeCell ref="A83:B83"/>
    <mergeCell ref="C83:D83"/>
    <mergeCell ref="C82:D82"/>
    <mergeCell ref="C81:D81"/>
    <mergeCell ref="D20:E20"/>
    <mergeCell ref="B20:C20"/>
    <mergeCell ref="D22:E22"/>
    <mergeCell ref="B22:C22"/>
    <mergeCell ref="B64:C64"/>
    <mergeCell ref="B63:C63"/>
    <mergeCell ref="B27:C27"/>
    <mergeCell ref="B57:C57"/>
    <mergeCell ref="B69:C69"/>
    <mergeCell ref="B67:C67"/>
    <mergeCell ref="A81:B81"/>
    <mergeCell ref="A82:B82"/>
    <mergeCell ref="B58:C58"/>
    <mergeCell ref="B60:C60"/>
    <mergeCell ref="B59:C59"/>
    <mergeCell ref="B65:C65"/>
    <mergeCell ref="B62:C62"/>
    <mergeCell ref="B61:C61"/>
    <mergeCell ref="B66:C66"/>
    <mergeCell ref="D27:E27"/>
    <mergeCell ref="F39:G39"/>
    <mergeCell ref="A16:F19"/>
    <mergeCell ref="A10:E10"/>
    <mergeCell ref="B13:E13"/>
    <mergeCell ref="A30:E30"/>
    <mergeCell ref="D21:E21"/>
    <mergeCell ref="B21:C21"/>
    <mergeCell ref="B24:C24"/>
    <mergeCell ref="D24:E24"/>
    <mergeCell ref="D23:E23"/>
    <mergeCell ref="B23:C23"/>
    <mergeCell ref="D26:E26"/>
    <mergeCell ref="B26:C26"/>
    <mergeCell ref="D25:E25"/>
    <mergeCell ref="B25:C25"/>
    <mergeCell ref="A9:E9"/>
    <mergeCell ref="G2:I2"/>
    <mergeCell ref="A8:B8"/>
    <mergeCell ref="B11:E11"/>
    <mergeCell ref="B12:E12"/>
    <mergeCell ref="B6:C7"/>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34" zoomScale="75" zoomScaleNormal="75" zoomScalePageLayoutView="75" workbookViewId="0">
      <selection activeCell="B25" sqref="B25:C25"/>
    </sheetView>
  </sheetViews>
  <sheetFormatPr defaultColWidth="9.140625" defaultRowHeight="15" x14ac:dyDescent="0.25"/>
  <cols>
    <col min="1" max="1" width="29.7109375" style="293" customWidth="1"/>
    <col min="2" max="2" width="21.7109375" style="293" customWidth="1"/>
    <col min="3" max="3" width="25.5703125" style="293" customWidth="1"/>
    <col min="4" max="4" width="21.7109375" style="293" customWidth="1"/>
    <col min="5" max="5" width="26" style="293" customWidth="1"/>
    <col min="6" max="6" width="19.28515625" style="293" customWidth="1"/>
    <col min="7" max="7" width="15.42578125" style="293" customWidth="1"/>
    <col min="8" max="8" width="16" style="293" customWidth="1"/>
    <col min="9" max="9" width="23.28515625" style="293" customWidth="1"/>
    <col min="10" max="16384" width="9.140625" style="293"/>
  </cols>
  <sheetData>
    <row r="1" spans="1:9" ht="27.75" customHeight="1" x14ac:dyDescent="0.3">
      <c r="A1" s="291" t="s">
        <v>180</v>
      </c>
      <c r="B1" s="292"/>
      <c r="C1" s="292"/>
    </row>
    <row r="2" spans="1:9" ht="27" customHeight="1" x14ac:dyDescent="0.25">
      <c r="A2" s="100" t="s">
        <v>181</v>
      </c>
      <c r="G2" s="393"/>
      <c r="H2" s="393"/>
      <c r="I2" s="393"/>
    </row>
    <row r="3" spans="1:9" ht="17.25" customHeight="1" x14ac:dyDescent="0.25">
      <c r="G3" s="290"/>
      <c r="H3" s="290"/>
      <c r="I3" s="290"/>
    </row>
    <row r="4" spans="1:9" ht="27.75" customHeight="1" x14ac:dyDescent="0.3">
      <c r="A4" s="99" t="s">
        <v>2</v>
      </c>
      <c r="G4" s="290"/>
      <c r="H4" s="290"/>
      <c r="I4" s="290"/>
    </row>
    <row r="5" spans="1:9" ht="21" customHeight="1" x14ac:dyDescent="0.3">
      <c r="A5" s="98" t="s">
        <v>366</v>
      </c>
      <c r="B5" s="294"/>
      <c r="G5" s="290"/>
      <c r="H5" s="290"/>
      <c r="I5" s="290"/>
    </row>
    <row r="6" spans="1:9" ht="18.75" x14ac:dyDescent="0.3">
      <c r="A6" s="295" t="s">
        <v>5</v>
      </c>
      <c r="B6" s="369" t="s">
        <v>244</v>
      </c>
      <c r="C6" s="370"/>
    </row>
    <row r="7" spans="1:9" x14ac:dyDescent="0.25">
      <c r="C7" s="292"/>
    </row>
    <row r="8" spans="1:9" ht="20.25" customHeight="1" x14ac:dyDescent="0.25">
      <c r="A8" s="407" t="s">
        <v>9</v>
      </c>
      <c r="B8" s="408"/>
    </row>
    <row r="9" spans="1:9" ht="18.75" customHeight="1" x14ac:dyDescent="0.25">
      <c r="A9" s="395" t="s">
        <v>10</v>
      </c>
      <c r="B9" s="396"/>
      <c r="C9" s="396"/>
      <c r="D9" s="396"/>
      <c r="E9" s="397"/>
    </row>
    <row r="10" spans="1:9" ht="46.15" customHeight="1" thickBot="1" x14ac:dyDescent="0.3">
      <c r="A10" s="398" t="s">
        <v>182</v>
      </c>
      <c r="B10" s="399"/>
      <c r="C10" s="399"/>
      <c r="D10" s="399"/>
      <c r="E10" s="400"/>
    </row>
    <row r="11" spans="1:9" ht="76.5" customHeight="1" thickTop="1" thickBot="1" x14ac:dyDescent="0.3">
      <c r="A11" s="97" t="s">
        <v>300</v>
      </c>
      <c r="B11" s="401" t="s">
        <v>183</v>
      </c>
      <c r="C11" s="402"/>
      <c r="D11" s="402"/>
      <c r="E11" s="403"/>
    </row>
    <row r="12" spans="1:9" ht="63" customHeight="1" thickTop="1" thickBot="1" x14ac:dyDescent="0.3">
      <c r="A12" s="89" t="s">
        <v>23</v>
      </c>
      <c r="B12" s="404" t="s">
        <v>397</v>
      </c>
      <c r="C12" s="405"/>
      <c r="D12" s="405"/>
      <c r="E12" s="406"/>
    </row>
    <row r="13" spans="1:9" ht="58.5" customHeight="1" thickTop="1" thickBot="1" x14ac:dyDescent="0.3">
      <c r="A13" s="89" t="s">
        <v>184</v>
      </c>
      <c r="B13" s="404" t="s">
        <v>185</v>
      </c>
      <c r="C13" s="405"/>
      <c r="D13" s="405"/>
      <c r="E13" s="406"/>
    </row>
    <row r="14" spans="1:9" ht="15.75" thickTop="1" x14ac:dyDescent="0.25"/>
    <row r="15" spans="1:9" x14ac:dyDescent="0.25">
      <c r="A15" s="93" t="s">
        <v>33</v>
      </c>
    </row>
    <row r="16" spans="1:9" ht="76.900000000000006" customHeight="1" x14ac:dyDescent="0.25">
      <c r="A16" s="394" t="s">
        <v>35</v>
      </c>
      <c r="B16" s="394"/>
      <c r="C16" s="394"/>
      <c r="D16" s="394"/>
      <c r="E16" s="394"/>
      <c r="F16" s="394"/>
    </row>
    <row r="17" spans="1:9" ht="3" hidden="1" customHeight="1" x14ac:dyDescent="0.25">
      <c r="A17" s="394"/>
      <c r="B17" s="394"/>
      <c r="C17" s="394"/>
      <c r="D17" s="394"/>
      <c r="E17" s="394"/>
      <c r="F17" s="394"/>
      <c r="G17" s="96"/>
      <c r="H17" s="96"/>
      <c r="I17" s="296"/>
    </row>
    <row r="18" spans="1:9" hidden="1" x14ac:dyDescent="0.25">
      <c r="A18" s="394"/>
      <c r="B18" s="394"/>
      <c r="C18" s="394"/>
      <c r="D18" s="394"/>
      <c r="E18" s="394"/>
      <c r="F18" s="394"/>
      <c r="G18" s="91"/>
      <c r="H18" s="297"/>
    </row>
    <row r="19" spans="1:9" hidden="1" x14ac:dyDescent="0.25">
      <c r="A19" s="394"/>
      <c r="B19" s="394"/>
      <c r="C19" s="394"/>
      <c r="D19" s="394"/>
      <c r="E19" s="394"/>
      <c r="F19" s="394"/>
      <c r="G19" s="91"/>
      <c r="H19" s="297"/>
    </row>
    <row r="20" spans="1:9" x14ac:dyDescent="0.25">
      <c r="A20" s="298"/>
      <c r="B20" s="391" t="s">
        <v>36</v>
      </c>
      <c r="C20" s="392"/>
      <c r="D20" s="381" t="s">
        <v>37</v>
      </c>
      <c r="E20" s="381"/>
      <c r="F20" s="91"/>
      <c r="G20" s="91"/>
      <c r="H20" s="297"/>
    </row>
    <row r="21" spans="1:9" ht="196.5" customHeight="1" x14ac:dyDescent="0.25">
      <c r="A21" s="299" t="s">
        <v>398</v>
      </c>
      <c r="B21" s="379" t="s">
        <v>186</v>
      </c>
      <c r="C21" s="380"/>
      <c r="D21" s="391" t="s">
        <v>187</v>
      </c>
      <c r="E21" s="392"/>
      <c r="F21" s="91"/>
      <c r="G21" s="91"/>
      <c r="H21" s="297"/>
    </row>
    <row r="22" spans="1:9" ht="75" customHeight="1" x14ac:dyDescent="0.25">
      <c r="A22" s="94" t="s">
        <v>39</v>
      </c>
      <c r="B22" s="379" t="s">
        <v>401</v>
      </c>
      <c r="C22" s="380"/>
      <c r="D22" s="391" t="s">
        <v>188</v>
      </c>
      <c r="E22" s="392"/>
      <c r="F22" s="91"/>
      <c r="G22" s="91"/>
      <c r="H22" s="297"/>
    </row>
    <row r="23" spans="1:9" ht="64.5" customHeight="1" x14ac:dyDescent="0.25">
      <c r="A23" s="94" t="s">
        <v>40</v>
      </c>
      <c r="B23" s="379" t="s">
        <v>400</v>
      </c>
      <c r="C23" s="380"/>
      <c r="D23" s="382" t="s">
        <v>380</v>
      </c>
      <c r="E23" s="382"/>
      <c r="F23" s="91"/>
      <c r="G23" s="91"/>
      <c r="H23" s="297"/>
    </row>
    <row r="24" spans="1:9" ht="63.75" customHeight="1" x14ac:dyDescent="0.25">
      <c r="A24" s="94" t="s">
        <v>381</v>
      </c>
      <c r="B24" s="379" t="s">
        <v>399</v>
      </c>
      <c r="C24" s="380"/>
      <c r="D24" s="382" t="s">
        <v>384</v>
      </c>
      <c r="E24" s="382"/>
      <c r="F24" s="91"/>
      <c r="G24" s="91"/>
      <c r="H24" s="297"/>
    </row>
    <row r="25" spans="1:9" ht="84" customHeight="1" x14ac:dyDescent="0.25">
      <c r="A25" s="94" t="s">
        <v>242</v>
      </c>
      <c r="B25" s="379" t="s">
        <v>402</v>
      </c>
      <c r="C25" s="380"/>
      <c r="D25" s="382" t="s">
        <v>382</v>
      </c>
      <c r="E25" s="382"/>
      <c r="F25" s="91"/>
      <c r="G25" s="91"/>
      <c r="H25" s="297"/>
    </row>
    <row r="26" spans="1:9" ht="66.75" customHeight="1" x14ac:dyDescent="0.25">
      <c r="A26" s="94" t="s">
        <v>383</v>
      </c>
      <c r="B26" s="391" t="s">
        <v>189</v>
      </c>
      <c r="C26" s="392"/>
      <c r="D26" s="381" t="s">
        <v>301</v>
      </c>
      <c r="E26" s="381"/>
      <c r="F26" s="91"/>
      <c r="G26" s="91"/>
      <c r="H26" s="297"/>
    </row>
    <row r="27" spans="1:9" ht="84" customHeight="1" x14ac:dyDescent="0.25">
      <c r="A27" s="94" t="s">
        <v>190</v>
      </c>
      <c r="B27" s="379" t="s">
        <v>388</v>
      </c>
      <c r="C27" s="380"/>
      <c r="D27" s="382" t="s">
        <v>191</v>
      </c>
      <c r="E27" s="382"/>
      <c r="F27" s="91"/>
      <c r="G27" s="91"/>
      <c r="H27" s="297"/>
    </row>
    <row r="28" spans="1:9" x14ac:dyDescent="0.25">
      <c r="A28" s="300"/>
      <c r="B28" s="90"/>
      <c r="C28" s="90"/>
      <c r="D28" s="90"/>
      <c r="E28" s="297"/>
      <c r="F28" s="91"/>
      <c r="G28" s="91"/>
      <c r="H28" s="297"/>
    </row>
    <row r="29" spans="1:9" ht="12.6" customHeight="1" x14ac:dyDescent="0.25">
      <c r="A29" s="212" t="s">
        <v>47</v>
      </c>
      <c r="G29" s="91"/>
      <c r="H29" s="297"/>
    </row>
    <row r="30" spans="1:9" ht="291.75" customHeight="1" thickBot="1" x14ac:dyDescent="0.3">
      <c r="A30" s="384" t="s">
        <v>302</v>
      </c>
      <c r="B30" s="385"/>
      <c r="C30" s="385"/>
      <c r="D30" s="385"/>
      <c r="E30" s="386"/>
      <c r="F30" s="91"/>
      <c r="G30" s="91"/>
      <c r="H30" s="91"/>
    </row>
    <row r="31" spans="1:9" ht="113.25" hidden="1" customHeight="1" x14ac:dyDescent="0.25">
      <c r="A31" s="300"/>
      <c r="B31" s="90"/>
      <c r="C31" s="90"/>
      <c r="D31" s="90"/>
      <c r="E31" s="297"/>
      <c r="F31" s="91"/>
      <c r="G31" s="91"/>
      <c r="H31" s="297"/>
    </row>
    <row r="32" spans="1:9" ht="113.25" hidden="1" customHeight="1" x14ac:dyDescent="0.25">
      <c r="A32" s="300"/>
      <c r="B32" s="90"/>
      <c r="C32" s="90"/>
      <c r="D32" s="90"/>
      <c r="E32" s="297"/>
      <c r="F32" s="91"/>
      <c r="G32" s="91"/>
      <c r="H32" s="297"/>
    </row>
    <row r="33" spans="1:8" ht="113.25" hidden="1" customHeight="1" x14ac:dyDescent="0.25">
      <c r="A33" s="300"/>
      <c r="B33" s="90"/>
      <c r="C33" s="90"/>
      <c r="D33" s="90"/>
      <c r="E33" s="297"/>
      <c r="F33" s="91"/>
      <c r="G33" s="91"/>
      <c r="H33" s="297"/>
    </row>
    <row r="34" spans="1:8" ht="24.75" customHeight="1" thickBot="1" x14ac:dyDescent="0.3">
      <c r="A34" s="293" t="s">
        <v>50</v>
      </c>
      <c r="B34" s="301" t="s">
        <v>192</v>
      </c>
      <c r="C34" s="302" t="s">
        <v>193</v>
      </c>
      <c r="F34" s="91"/>
      <c r="G34" s="91"/>
      <c r="H34" s="297"/>
    </row>
    <row r="35" spans="1:8" ht="18" customHeight="1" x14ac:dyDescent="0.25">
      <c r="A35" s="212" t="s">
        <v>63</v>
      </c>
    </row>
    <row r="36" spans="1:8" ht="31.15" customHeight="1" thickBot="1" x14ac:dyDescent="0.3">
      <c r="A36" s="303"/>
      <c r="B36" s="213" t="s">
        <v>64</v>
      </c>
      <c r="C36" s="89" t="s">
        <v>66</v>
      </c>
      <c r="D36" s="89" t="s">
        <v>67</v>
      </c>
      <c r="E36" s="89" t="s">
        <v>68</v>
      </c>
    </row>
    <row r="37" spans="1:8" s="309" customFormat="1" ht="110.25" customHeight="1" thickTop="1" thickBot="1" x14ac:dyDescent="0.3">
      <c r="A37" s="304" t="s">
        <v>386</v>
      </c>
      <c r="B37" s="305">
        <v>42736</v>
      </c>
      <c r="C37" s="306">
        <v>43830</v>
      </c>
      <c r="D37" s="307" t="s">
        <v>304</v>
      </c>
      <c r="E37" s="308"/>
    </row>
    <row r="38" spans="1:8" s="309" customFormat="1" ht="78" customHeight="1" thickBot="1" x14ac:dyDescent="0.3">
      <c r="A38" s="310" t="s">
        <v>387</v>
      </c>
      <c r="B38" s="305">
        <v>42736</v>
      </c>
      <c r="C38" s="306">
        <v>43830</v>
      </c>
      <c r="D38" s="307" t="s">
        <v>194</v>
      </c>
      <c r="E38" s="308"/>
    </row>
    <row r="39" spans="1:8" s="309" customFormat="1" ht="78" customHeight="1" thickBot="1" x14ac:dyDescent="0.3">
      <c r="A39" s="310" t="s">
        <v>385</v>
      </c>
      <c r="B39" s="305">
        <v>42736</v>
      </c>
      <c r="C39" s="306">
        <v>43830</v>
      </c>
      <c r="D39" s="307" t="s">
        <v>194</v>
      </c>
      <c r="E39" s="308"/>
    </row>
    <row r="40" spans="1:8" x14ac:dyDescent="0.25">
      <c r="B40" s="90"/>
      <c r="C40" s="90"/>
      <c r="D40" s="90"/>
      <c r="E40" s="297"/>
      <c r="F40" s="91"/>
      <c r="G40" s="91"/>
      <c r="H40" s="297"/>
    </row>
    <row r="41" spans="1:8" ht="15.75" x14ac:dyDescent="0.25">
      <c r="A41" s="214" t="s">
        <v>103</v>
      </c>
      <c r="B41" s="90"/>
      <c r="C41" s="90"/>
      <c r="D41" s="90"/>
    </row>
    <row r="42" spans="1:8" ht="64.5" thickBot="1" x14ac:dyDescent="0.3">
      <c r="A42" s="89" t="s">
        <v>195</v>
      </c>
      <c r="B42" s="387" t="s">
        <v>105</v>
      </c>
      <c r="C42" s="388"/>
      <c r="D42" s="311" t="s">
        <v>196</v>
      </c>
    </row>
    <row r="43" spans="1:8" ht="30.75" customHeight="1" thickTop="1" x14ac:dyDescent="0.25">
      <c r="A43" s="312" t="s">
        <v>197</v>
      </c>
      <c r="B43" s="389" t="s">
        <v>243</v>
      </c>
      <c r="C43" s="390"/>
      <c r="D43" s="312" t="s">
        <v>198</v>
      </c>
    </row>
    <row r="44" spans="1:8" ht="60" customHeight="1" x14ac:dyDescent="0.25">
      <c r="A44" s="298" t="s">
        <v>107</v>
      </c>
      <c r="B44" s="391" t="s">
        <v>303</v>
      </c>
      <c r="C44" s="392"/>
      <c r="D44" s="312" t="s">
        <v>199</v>
      </c>
    </row>
    <row r="45" spans="1:8" ht="60" customHeight="1" x14ac:dyDescent="0.25">
      <c r="A45" s="298" t="s">
        <v>200</v>
      </c>
      <c r="B45" s="313" t="s">
        <v>201</v>
      </c>
      <c r="C45" s="314"/>
      <c r="D45" s="312" t="s">
        <v>202</v>
      </c>
    </row>
    <row r="46" spans="1:8" ht="60" customHeight="1" x14ac:dyDescent="0.25">
      <c r="A46" s="315" t="s">
        <v>203</v>
      </c>
      <c r="B46" s="377" t="s">
        <v>204</v>
      </c>
      <c r="C46" s="378"/>
      <c r="D46" s="312"/>
    </row>
    <row r="47" spans="1:8" ht="60" customHeight="1" x14ac:dyDescent="0.25">
      <c r="A47" s="315" t="s">
        <v>116</v>
      </c>
      <c r="B47" s="379" t="s">
        <v>205</v>
      </c>
      <c r="C47" s="380"/>
      <c r="D47" s="312" t="s">
        <v>198</v>
      </c>
    </row>
    <row r="48" spans="1:8" x14ac:dyDescent="0.25">
      <c r="A48" s="298" t="s">
        <v>206</v>
      </c>
      <c r="B48" s="381" t="s">
        <v>207</v>
      </c>
      <c r="C48" s="381"/>
      <c r="D48" s="312" t="s">
        <v>198</v>
      </c>
    </row>
    <row r="49" spans="1:5" x14ac:dyDescent="0.25">
      <c r="A49" s="300"/>
      <c r="B49" s="300"/>
      <c r="C49" s="300"/>
      <c r="D49" s="300"/>
    </row>
    <row r="50" spans="1:5" ht="16.5" customHeight="1" x14ac:dyDescent="0.25">
      <c r="A50" s="215" t="s">
        <v>117</v>
      </c>
      <c r="C50" s="88"/>
      <c r="E50" s="292" t="str">
        <f>B34&amp;" -"&amp;C34</f>
        <v>varaseim kuupäev -hiliseim kuupäev</v>
      </c>
    </row>
    <row r="51" spans="1:5" ht="44.25" customHeight="1" x14ac:dyDescent="0.25">
      <c r="A51" s="316" t="s">
        <v>208</v>
      </c>
      <c r="B51" s="316" t="s">
        <v>209</v>
      </c>
      <c r="C51" s="317" t="s">
        <v>107</v>
      </c>
      <c r="D51" s="317">
        <v>45000</v>
      </c>
      <c r="E51" s="292"/>
    </row>
    <row r="52" spans="1:5" ht="76.5" customHeight="1" x14ac:dyDescent="0.25">
      <c r="A52" s="318" t="s">
        <v>210</v>
      </c>
      <c r="B52" s="316" t="s">
        <v>211</v>
      </c>
      <c r="C52" s="317" t="s">
        <v>107</v>
      </c>
      <c r="D52" s="317">
        <v>5000</v>
      </c>
    </row>
    <row r="53" spans="1:5" ht="34.5" customHeight="1" x14ac:dyDescent="0.25">
      <c r="A53" s="317" t="s">
        <v>212</v>
      </c>
      <c r="B53" s="317" t="s">
        <v>213</v>
      </c>
      <c r="C53" s="317" t="s">
        <v>107</v>
      </c>
      <c r="D53" s="319">
        <v>15000</v>
      </c>
    </row>
    <row r="54" spans="1:5" ht="60" customHeight="1" x14ac:dyDescent="0.25">
      <c r="A54" s="318" t="s">
        <v>214</v>
      </c>
      <c r="B54" s="316" t="s">
        <v>211</v>
      </c>
      <c r="C54" s="317" t="s">
        <v>107</v>
      </c>
      <c r="D54" s="320">
        <v>9107.14</v>
      </c>
    </row>
    <row r="55" spans="1:5" ht="46.5" customHeight="1" x14ac:dyDescent="0.25">
      <c r="A55" s="303" t="s">
        <v>215</v>
      </c>
      <c r="B55" s="316" t="s">
        <v>211</v>
      </c>
      <c r="C55" s="317" t="s">
        <v>107</v>
      </c>
      <c r="D55" s="303">
        <v>6750</v>
      </c>
    </row>
    <row r="56" spans="1:5" ht="92.25" customHeight="1" x14ac:dyDescent="0.25">
      <c r="A56" s="318" t="s">
        <v>216</v>
      </c>
      <c r="B56" s="316" t="s">
        <v>217</v>
      </c>
      <c r="C56" s="303" t="s">
        <v>200</v>
      </c>
      <c r="D56" s="303">
        <v>1000</v>
      </c>
    </row>
    <row r="57" spans="1:5" ht="89.25" customHeight="1" x14ac:dyDescent="0.25">
      <c r="A57" s="318" t="s">
        <v>218</v>
      </c>
      <c r="B57" s="316" t="s">
        <v>217</v>
      </c>
      <c r="C57" s="303" t="s">
        <v>200</v>
      </c>
      <c r="D57" s="303">
        <v>11000</v>
      </c>
    </row>
    <row r="58" spans="1:5" ht="58.5" customHeight="1" thickBot="1" x14ac:dyDescent="0.3">
      <c r="A58" s="292"/>
      <c r="B58" s="292"/>
      <c r="C58" s="216" t="s">
        <v>118</v>
      </c>
      <c r="D58" s="217">
        <f>SUM(D51:D57)</f>
        <v>92857.14</v>
      </c>
    </row>
    <row r="59" spans="1:5" ht="17.25" customHeight="1" x14ac:dyDescent="0.25">
      <c r="A59" s="267" t="s">
        <v>219</v>
      </c>
      <c r="B59" s="292"/>
      <c r="C59" s="321"/>
      <c r="D59" s="322"/>
    </row>
    <row r="60" spans="1:5" ht="45" customHeight="1" x14ac:dyDescent="0.25">
      <c r="A60" s="371" t="s">
        <v>145</v>
      </c>
      <c r="B60" s="371"/>
      <c r="C60" s="371" t="s">
        <v>146</v>
      </c>
      <c r="D60" s="371"/>
    </row>
    <row r="61" spans="1:5" ht="33.75" customHeight="1" x14ac:dyDescent="0.25">
      <c r="A61" s="373" t="s">
        <v>149</v>
      </c>
      <c r="B61" s="374"/>
      <c r="C61" s="383" t="s">
        <v>220</v>
      </c>
      <c r="D61" s="383"/>
    </row>
    <row r="62" spans="1:5" ht="38.25" customHeight="1" x14ac:dyDescent="0.25">
      <c r="A62" s="375" t="s">
        <v>221</v>
      </c>
      <c r="B62" s="376"/>
      <c r="C62" s="372" t="s">
        <v>222</v>
      </c>
      <c r="D62" s="372"/>
    </row>
    <row r="63" spans="1:5" ht="33.75" customHeight="1" x14ac:dyDescent="0.25"/>
    <row r="64" spans="1:5" ht="33.75" customHeight="1" x14ac:dyDescent="0.25"/>
    <row r="65" ht="33.75" customHeight="1" x14ac:dyDescent="0.25"/>
    <row r="66" ht="33.75" customHeight="1" x14ac:dyDescent="0.25"/>
  </sheetData>
  <mergeCells count="38">
    <mergeCell ref="B26:C26"/>
    <mergeCell ref="A8:B8"/>
    <mergeCell ref="B13:E13"/>
    <mergeCell ref="D22:E22"/>
    <mergeCell ref="D23:E23"/>
    <mergeCell ref="D24:E24"/>
    <mergeCell ref="B44:C44"/>
    <mergeCell ref="A60:B60"/>
    <mergeCell ref="G2:I2"/>
    <mergeCell ref="A16:F19"/>
    <mergeCell ref="B20:C20"/>
    <mergeCell ref="B21:C21"/>
    <mergeCell ref="D20:E20"/>
    <mergeCell ref="D21:E21"/>
    <mergeCell ref="A9:E9"/>
    <mergeCell ref="A10:E10"/>
    <mergeCell ref="B11:E11"/>
    <mergeCell ref="B12:E12"/>
    <mergeCell ref="B22:C22"/>
    <mergeCell ref="B23:C23"/>
    <mergeCell ref="B24:C24"/>
    <mergeCell ref="B25:C25"/>
    <mergeCell ref="B6:C6"/>
    <mergeCell ref="C60:D60"/>
    <mergeCell ref="C62:D62"/>
    <mergeCell ref="A61:B61"/>
    <mergeCell ref="A62:B62"/>
    <mergeCell ref="B46:C46"/>
    <mergeCell ref="B47:C47"/>
    <mergeCell ref="B48:C48"/>
    <mergeCell ref="D25:E25"/>
    <mergeCell ref="D26:E26"/>
    <mergeCell ref="B27:C27"/>
    <mergeCell ref="C61:D61"/>
    <mergeCell ref="D27:E27"/>
    <mergeCell ref="A30:E30"/>
    <mergeCell ref="B42:C42"/>
    <mergeCell ref="B43:C43"/>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1"/>
  <sheetViews>
    <sheetView topLeftCell="A16" zoomScale="75" zoomScaleNormal="75" workbookViewId="0">
      <selection activeCell="D21" sqref="D21:E21"/>
    </sheetView>
  </sheetViews>
  <sheetFormatPr defaultColWidth="15.140625" defaultRowHeight="15" customHeight="1" x14ac:dyDescent="0.25"/>
  <cols>
    <col min="1" max="1" width="35.42578125" customWidth="1"/>
    <col min="2" max="2" width="19" customWidth="1"/>
    <col min="3" max="3" width="45.7109375" customWidth="1"/>
    <col min="5" max="5" width="75.140625" customWidth="1"/>
  </cols>
  <sheetData>
    <row r="1" spans="1:6" ht="25.15" customHeight="1" x14ac:dyDescent="0.3">
      <c r="A1" s="101" t="s">
        <v>180</v>
      </c>
      <c r="B1" s="87"/>
      <c r="C1" s="87"/>
      <c r="D1" s="86"/>
      <c r="E1" s="86"/>
    </row>
    <row r="2" spans="1:6" ht="15" customHeight="1" x14ac:dyDescent="0.25">
      <c r="A2" s="100" t="s">
        <v>181</v>
      </c>
      <c r="B2" s="86"/>
      <c r="C2" s="86"/>
      <c r="D2" s="86"/>
      <c r="E2" s="86"/>
    </row>
    <row r="3" spans="1:6" ht="15" customHeight="1" x14ac:dyDescent="0.25">
      <c r="B3" s="86"/>
      <c r="C3" s="86"/>
      <c r="D3" s="86"/>
      <c r="E3" s="86"/>
    </row>
    <row r="4" spans="1:6" s="66" customFormat="1" ht="15" customHeight="1" x14ac:dyDescent="0.3">
      <c r="A4" s="222" t="s">
        <v>2</v>
      </c>
      <c r="B4" s="95"/>
      <c r="C4" s="95"/>
      <c r="D4" s="95"/>
      <c r="E4" s="92"/>
      <c r="F4" s="129"/>
    </row>
    <row r="5" spans="1:6" ht="15" customHeight="1" x14ac:dyDescent="0.3">
      <c r="A5" s="219"/>
      <c r="B5" s="220"/>
      <c r="C5" s="221"/>
      <c r="D5" s="221"/>
      <c r="E5" s="114"/>
      <c r="F5" s="129"/>
    </row>
    <row r="6" spans="1:6" ht="26.45" customHeight="1" x14ac:dyDescent="0.3">
      <c r="A6" s="223" t="s">
        <v>5</v>
      </c>
      <c r="B6" s="370" t="s">
        <v>236</v>
      </c>
      <c r="C6" s="415"/>
      <c r="D6" s="114"/>
      <c r="E6" s="114"/>
      <c r="F6" s="129"/>
    </row>
    <row r="7" spans="1:6" x14ac:dyDescent="0.25">
      <c r="A7" s="114"/>
      <c r="B7" s="114"/>
      <c r="C7" s="114"/>
      <c r="D7" s="114"/>
      <c r="E7" s="114"/>
      <c r="F7" s="129"/>
    </row>
    <row r="8" spans="1:6" ht="21.6" customHeight="1" x14ac:dyDescent="0.25">
      <c r="A8" s="419" t="s">
        <v>9</v>
      </c>
      <c r="B8" s="410"/>
      <c r="C8" s="114"/>
      <c r="D8" s="114"/>
      <c r="E8" s="114"/>
      <c r="F8" s="129"/>
    </row>
    <row r="9" spans="1:6" x14ac:dyDescent="0.25">
      <c r="A9" s="417" t="s">
        <v>10</v>
      </c>
      <c r="B9" s="418"/>
      <c r="C9" s="418"/>
      <c r="D9" s="418"/>
      <c r="E9" s="418"/>
      <c r="F9" s="129"/>
    </row>
    <row r="10" spans="1:6" ht="45.6" customHeight="1" x14ac:dyDescent="0.25">
      <c r="A10" s="420" t="s">
        <v>308</v>
      </c>
      <c r="B10" s="421"/>
      <c r="C10" s="414"/>
      <c r="D10" s="129"/>
      <c r="E10" s="129"/>
      <c r="F10" s="129"/>
    </row>
    <row r="11" spans="1:6" ht="82.15" customHeight="1" x14ac:dyDescent="0.25">
      <c r="A11" s="130" t="s">
        <v>295</v>
      </c>
      <c r="B11" s="416" t="s">
        <v>19</v>
      </c>
      <c r="C11" s="332"/>
      <c r="D11" s="332"/>
      <c r="E11" s="333"/>
      <c r="F11" s="114"/>
    </row>
    <row r="12" spans="1:6" ht="132.6" customHeight="1" x14ac:dyDescent="0.25">
      <c r="A12" s="130" t="s">
        <v>23</v>
      </c>
      <c r="B12" s="334" t="s">
        <v>306</v>
      </c>
      <c r="C12" s="328"/>
      <c r="D12" s="328"/>
      <c r="E12" s="329"/>
      <c r="F12" s="114"/>
    </row>
    <row r="13" spans="1:6" ht="30" x14ac:dyDescent="0.25">
      <c r="A13" s="130" t="s">
        <v>29</v>
      </c>
      <c r="B13" s="334" t="s">
        <v>305</v>
      </c>
      <c r="C13" s="328"/>
      <c r="D13" s="328"/>
      <c r="E13" s="329"/>
      <c r="F13" s="114"/>
    </row>
    <row r="14" spans="1:6" ht="25.9" customHeight="1" x14ac:dyDescent="0.25">
      <c r="A14" s="114"/>
      <c r="B14" s="114"/>
      <c r="C14" s="114"/>
      <c r="D14" s="114"/>
      <c r="E14" s="114"/>
      <c r="F14" s="114"/>
    </row>
    <row r="15" spans="1:6" ht="15.75" x14ac:dyDescent="0.25">
      <c r="A15" s="224" t="s">
        <v>33</v>
      </c>
      <c r="B15" s="114"/>
      <c r="C15" s="114"/>
      <c r="D15" s="114"/>
      <c r="E15" s="114"/>
      <c r="F15" s="114"/>
    </row>
    <row r="16" spans="1:6" x14ac:dyDescent="0.25">
      <c r="A16" s="422" t="s">
        <v>35</v>
      </c>
      <c r="B16" s="410"/>
      <c r="C16" s="410"/>
      <c r="D16" s="410"/>
      <c r="E16" s="410"/>
      <c r="F16" s="410"/>
    </row>
    <row r="17" spans="1:6" ht="15" customHeight="1" x14ac:dyDescent="0.25">
      <c r="A17" s="410"/>
      <c r="B17" s="410"/>
      <c r="C17" s="410"/>
      <c r="D17" s="410"/>
      <c r="E17" s="410"/>
      <c r="F17" s="410"/>
    </row>
    <row r="18" spans="1:6" ht="15" customHeight="1" x14ac:dyDescent="0.25">
      <c r="A18" s="410"/>
      <c r="B18" s="410"/>
      <c r="C18" s="410"/>
      <c r="D18" s="410"/>
      <c r="E18" s="410"/>
      <c r="F18" s="410"/>
    </row>
    <row r="19" spans="1:6" ht="15" customHeight="1" x14ac:dyDescent="0.25">
      <c r="A19" s="410"/>
      <c r="B19" s="410"/>
      <c r="C19" s="410"/>
      <c r="D19" s="410"/>
      <c r="E19" s="410"/>
      <c r="F19" s="410"/>
    </row>
    <row r="20" spans="1:6" x14ac:dyDescent="0.25">
      <c r="A20" s="131"/>
      <c r="B20" s="423" t="s">
        <v>36</v>
      </c>
      <c r="C20" s="424"/>
      <c r="D20" s="423" t="s">
        <v>37</v>
      </c>
      <c r="E20" s="424"/>
      <c r="F20" s="132"/>
    </row>
    <row r="21" spans="1:6" ht="296.45" customHeight="1" x14ac:dyDescent="0.25">
      <c r="A21" s="133" t="s">
        <v>38</v>
      </c>
      <c r="B21" s="425" t="s">
        <v>307</v>
      </c>
      <c r="C21" s="425"/>
      <c r="D21" s="425" t="s">
        <v>249</v>
      </c>
      <c r="E21" s="425"/>
      <c r="F21" s="134"/>
    </row>
    <row r="22" spans="1:6" ht="109.15" customHeight="1" x14ac:dyDescent="0.25">
      <c r="A22" s="135" t="s">
        <v>39</v>
      </c>
      <c r="B22" s="431" t="s">
        <v>316</v>
      </c>
      <c r="C22" s="432"/>
      <c r="D22" s="430" t="s">
        <v>317</v>
      </c>
      <c r="E22" s="430"/>
      <c r="F22" s="136"/>
    </row>
    <row r="23" spans="1:6" ht="160.15" customHeight="1" x14ac:dyDescent="0.25">
      <c r="A23" s="135" t="s">
        <v>40</v>
      </c>
      <c r="B23" s="431" t="s">
        <v>318</v>
      </c>
      <c r="C23" s="432"/>
      <c r="D23" s="433" t="s">
        <v>409</v>
      </c>
      <c r="E23" s="433"/>
      <c r="F23" s="136"/>
    </row>
    <row r="24" spans="1:6" ht="192.6" customHeight="1" x14ac:dyDescent="0.25">
      <c r="A24" s="135" t="s">
        <v>41</v>
      </c>
      <c r="B24" s="431" t="s">
        <v>407</v>
      </c>
      <c r="C24" s="432"/>
      <c r="D24" s="433" t="s">
        <v>410</v>
      </c>
      <c r="E24" s="433"/>
      <c r="F24" s="136"/>
    </row>
    <row r="25" spans="1:6" ht="231.6" customHeight="1" x14ac:dyDescent="0.25">
      <c r="A25" s="135" t="s">
        <v>42</v>
      </c>
      <c r="B25" s="426" t="s">
        <v>408</v>
      </c>
      <c r="C25" s="427"/>
      <c r="D25" s="430" t="s">
        <v>411</v>
      </c>
      <c r="E25" s="430"/>
      <c r="F25" s="136"/>
    </row>
    <row r="26" spans="1:6" ht="76.900000000000006" customHeight="1" x14ac:dyDescent="0.25">
      <c r="A26" s="133" t="s">
        <v>43</v>
      </c>
      <c r="B26" s="426" t="s">
        <v>319</v>
      </c>
      <c r="C26" s="427"/>
      <c r="D26" s="430" t="s">
        <v>320</v>
      </c>
      <c r="E26" s="430"/>
      <c r="F26" s="136"/>
    </row>
    <row r="27" spans="1:6" ht="67.150000000000006" customHeight="1" x14ac:dyDescent="0.25">
      <c r="A27" s="135" t="s">
        <v>44</v>
      </c>
      <c r="B27" s="428" t="s">
        <v>250</v>
      </c>
      <c r="C27" s="429"/>
      <c r="D27" s="425" t="s">
        <v>321</v>
      </c>
      <c r="E27" s="425"/>
      <c r="F27" s="136"/>
    </row>
    <row r="28" spans="1:6" ht="15" customHeight="1" x14ac:dyDescent="0.25">
      <c r="A28" s="129"/>
      <c r="B28" s="129"/>
      <c r="C28" s="129"/>
      <c r="D28" s="129"/>
      <c r="E28" s="129"/>
      <c r="F28" s="129"/>
    </row>
    <row r="29" spans="1:6" s="120" customFormat="1" ht="15" customHeight="1" x14ac:dyDescent="0.25">
      <c r="A29" s="279" t="s">
        <v>273</v>
      </c>
      <c r="B29" s="280"/>
      <c r="C29" s="280"/>
      <c r="D29" s="151"/>
      <c r="E29" s="151"/>
    </row>
    <row r="30" spans="1:6" s="120" customFormat="1" ht="31.9" customHeight="1" x14ac:dyDescent="0.25">
      <c r="A30" s="281" t="s">
        <v>274</v>
      </c>
      <c r="B30" s="413" t="s">
        <v>266</v>
      </c>
      <c r="C30" s="414"/>
      <c r="D30" s="151"/>
    </row>
    <row r="31" spans="1:6" s="120" customFormat="1" ht="30" customHeight="1" x14ac:dyDescent="0.25">
      <c r="A31" s="281" t="s">
        <v>275</v>
      </c>
      <c r="B31" s="409" t="s">
        <v>276</v>
      </c>
      <c r="C31" s="410"/>
      <c r="D31" s="151"/>
    </row>
    <row r="32" spans="1:6" s="120" customFormat="1" ht="33.6" customHeight="1" x14ac:dyDescent="0.25">
      <c r="A32" s="283" t="s">
        <v>277</v>
      </c>
      <c r="B32" s="409" t="s">
        <v>276</v>
      </c>
      <c r="C32" s="410"/>
      <c r="D32" s="151"/>
    </row>
    <row r="33" spans="1:5" s="120" customFormat="1" ht="32.450000000000003" customHeight="1" x14ac:dyDescent="0.25">
      <c r="A33" s="283" t="s">
        <v>278</v>
      </c>
      <c r="B33" s="411" t="s">
        <v>279</v>
      </c>
      <c r="C33" s="410"/>
      <c r="D33" s="151"/>
    </row>
    <row r="34" spans="1:5" s="120" customFormat="1" ht="28.9" customHeight="1" x14ac:dyDescent="0.25">
      <c r="A34" s="284" t="s">
        <v>280</v>
      </c>
      <c r="B34" s="411" t="s">
        <v>281</v>
      </c>
      <c r="C34" s="410"/>
      <c r="D34" s="151"/>
    </row>
    <row r="35" spans="1:5" s="120" customFormat="1" ht="31.15" customHeight="1" x14ac:dyDescent="0.25">
      <c r="A35" s="281" t="s">
        <v>282</v>
      </c>
      <c r="B35" s="411" t="s">
        <v>283</v>
      </c>
      <c r="C35" s="410"/>
      <c r="D35" s="151"/>
    </row>
    <row r="36" spans="1:5" s="120" customFormat="1" ht="28.9" customHeight="1" x14ac:dyDescent="0.25">
      <c r="A36" s="281" t="s">
        <v>284</v>
      </c>
      <c r="B36" s="412" t="s">
        <v>285</v>
      </c>
      <c r="C36" s="410"/>
      <c r="D36" s="151"/>
    </row>
    <row r="37" spans="1:5" s="120" customFormat="1" ht="31.9" customHeight="1" x14ac:dyDescent="0.25">
      <c r="A37" s="282" t="s">
        <v>286</v>
      </c>
      <c r="B37" s="411" t="s">
        <v>287</v>
      </c>
      <c r="C37" s="410"/>
      <c r="D37" s="151"/>
    </row>
    <row r="38" spans="1:5" s="120" customFormat="1" ht="24" customHeight="1" x14ac:dyDescent="0.25">
      <c r="A38" s="281" t="s">
        <v>288</v>
      </c>
      <c r="B38" s="411" t="s">
        <v>289</v>
      </c>
      <c r="C38" s="410"/>
      <c r="D38" s="151"/>
    </row>
    <row r="39" spans="1:5" s="120" customFormat="1" ht="31.9" customHeight="1" x14ac:dyDescent="0.25">
      <c r="A39" s="281" t="s">
        <v>290</v>
      </c>
      <c r="B39" s="409" t="s">
        <v>291</v>
      </c>
      <c r="C39" s="410"/>
      <c r="D39" s="151"/>
    </row>
    <row r="40" spans="1:5" s="120" customFormat="1" ht="32.450000000000003" customHeight="1" x14ac:dyDescent="0.25">
      <c r="A40" s="281" t="s">
        <v>292</v>
      </c>
      <c r="B40" s="409" t="s">
        <v>293</v>
      </c>
      <c r="C40" s="410"/>
      <c r="D40" s="151"/>
    </row>
    <row r="41" spans="1:5" s="120" customFormat="1" ht="29.45" customHeight="1" x14ac:dyDescent="0.25">
      <c r="A41" s="281" t="s">
        <v>294</v>
      </c>
      <c r="B41" s="411" t="s">
        <v>266</v>
      </c>
      <c r="C41" s="410"/>
      <c r="D41" s="151"/>
    </row>
    <row r="43" spans="1:5" ht="15" customHeight="1" x14ac:dyDescent="0.25">
      <c r="A43" s="225" t="s">
        <v>103</v>
      </c>
      <c r="B43" s="137"/>
      <c r="C43" s="137"/>
      <c r="D43" s="137"/>
      <c r="E43" s="138"/>
    </row>
    <row r="44" spans="1:5" ht="15" customHeight="1" x14ac:dyDescent="0.25">
      <c r="A44" s="139" t="s">
        <v>104</v>
      </c>
      <c r="B44" s="434" t="s">
        <v>105</v>
      </c>
      <c r="C44" s="434"/>
      <c r="D44" s="139" t="s">
        <v>68</v>
      </c>
      <c r="E44" s="104"/>
    </row>
    <row r="45" spans="1:5" ht="29.45" customHeight="1" x14ac:dyDescent="0.25">
      <c r="A45" s="140" t="s">
        <v>107</v>
      </c>
      <c r="B45" s="425" t="s">
        <v>309</v>
      </c>
      <c r="C45" s="425"/>
      <c r="D45" s="140" t="s">
        <v>198</v>
      </c>
      <c r="E45" s="104"/>
    </row>
    <row r="46" spans="1:5" ht="38.450000000000003" customHeight="1" x14ac:dyDescent="0.25">
      <c r="A46" s="140" t="s">
        <v>251</v>
      </c>
      <c r="B46" s="425" t="s">
        <v>310</v>
      </c>
      <c r="C46" s="425"/>
      <c r="D46" s="140" t="s">
        <v>198</v>
      </c>
      <c r="E46" s="104"/>
    </row>
    <row r="47" spans="1:5" ht="15" customHeight="1" x14ac:dyDescent="0.25">
      <c r="A47" s="104" t="s">
        <v>108</v>
      </c>
      <c r="B47" s="435" t="s">
        <v>311</v>
      </c>
      <c r="C47" s="435"/>
      <c r="D47" s="137"/>
      <c r="E47" s="138"/>
    </row>
    <row r="48" spans="1:5" ht="15" customHeight="1" x14ac:dyDescent="0.25">
      <c r="A48" s="104" t="s">
        <v>109</v>
      </c>
      <c r="B48" s="435" t="s">
        <v>311</v>
      </c>
      <c r="C48" s="435"/>
      <c r="D48" s="104"/>
      <c r="E48" s="104"/>
    </row>
    <row r="49" spans="1:5" ht="33.6" customHeight="1" x14ac:dyDescent="0.25">
      <c r="A49" s="140" t="s">
        <v>252</v>
      </c>
      <c r="B49" s="425" t="s">
        <v>253</v>
      </c>
      <c r="C49" s="425"/>
      <c r="D49" s="140" t="s">
        <v>198</v>
      </c>
      <c r="E49" s="104"/>
    </row>
    <row r="50" spans="1:5" ht="15" customHeight="1" x14ac:dyDescent="0.25">
      <c r="A50" s="140" t="s">
        <v>254</v>
      </c>
      <c r="B50" s="425" t="s">
        <v>253</v>
      </c>
      <c r="C50" s="425"/>
      <c r="D50" s="140" t="s">
        <v>198</v>
      </c>
      <c r="E50" s="104"/>
    </row>
    <row r="51" spans="1:5" ht="15" customHeight="1" x14ac:dyDescent="0.25">
      <c r="A51" s="140" t="s">
        <v>255</v>
      </c>
      <c r="B51" s="438" t="s">
        <v>256</v>
      </c>
      <c r="C51" s="439"/>
      <c r="D51" s="140"/>
      <c r="E51" s="104"/>
    </row>
    <row r="52" spans="1:5" ht="15" customHeight="1" x14ac:dyDescent="0.25">
      <c r="A52" s="140" t="s">
        <v>116</v>
      </c>
      <c r="B52" s="425" t="s">
        <v>253</v>
      </c>
      <c r="C52" s="425"/>
      <c r="D52" s="140" t="s">
        <v>198</v>
      </c>
      <c r="E52" s="104"/>
    </row>
    <row r="53" spans="1:5" ht="74.45" customHeight="1" x14ac:dyDescent="0.25">
      <c r="A53" s="104" t="s">
        <v>257</v>
      </c>
      <c r="B53" s="435" t="s">
        <v>258</v>
      </c>
      <c r="C53" s="435"/>
      <c r="D53" s="104"/>
      <c r="E53" s="104"/>
    </row>
    <row r="54" spans="1:5" ht="15" customHeight="1" x14ac:dyDescent="0.25">
      <c r="A54" s="104"/>
      <c r="B54" s="104"/>
      <c r="C54" s="104"/>
      <c r="D54" s="104"/>
      <c r="E54" s="104"/>
    </row>
    <row r="55" spans="1:5" ht="15" customHeight="1" x14ac:dyDescent="0.25">
      <c r="A55" s="227" t="s">
        <v>50</v>
      </c>
      <c r="B55" s="141">
        <v>42737</v>
      </c>
      <c r="C55" s="141">
        <v>43830</v>
      </c>
      <c r="D55" s="226" t="s">
        <v>312</v>
      </c>
      <c r="E55" s="142"/>
    </row>
    <row r="56" spans="1:5" ht="15" customHeight="1" x14ac:dyDescent="0.25">
      <c r="A56" s="104"/>
      <c r="B56" s="143"/>
      <c r="C56" s="143"/>
      <c r="D56" s="104"/>
      <c r="E56" s="104"/>
    </row>
    <row r="57" spans="1:5" ht="15" customHeight="1" x14ac:dyDescent="0.25">
      <c r="A57" s="440" t="s">
        <v>117</v>
      </c>
      <c r="B57" s="441"/>
      <c r="C57" s="104"/>
      <c r="D57" s="104"/>
      <c r="E57" s="104"/>
    </row>
    <row r="58" spans="1:5" ht="15" customHeight="1" x14ac:dyDescent="0.25">
      <c r="A58" s="144" t="s">
        <v>120</v>
      </c>
      <c r="B58" s="144" t="s">
        <v>121</v>
      </c>
      <c r="C58" s="144" t="s">
        <v>122</v>
      </c>
      <c r="D58" s="144" t="s">
        <v>123</v>
      </c>
      <c r="E58" s="145"/>
    </row>
    <row r="59" spans="1:5" ht="15" customHeight="1" x14ac:dyDescent="0.25">
      <c r="A59" s="266" t="s">
        <v>259</v>
      </c>
      <c r="B59" s="138" t="s">
        <v>260</v>
      </c>
      <c r="C59" s="142" t="s">
        <v>107</v>
      </c>
      <c r="D59" s="146">
        <v>28500</v>
      </c>
    </row>
    <row r="60" spans="1:5" ht="15" customHeight="1" x14ac:dyDescent="0.25">
      <c r="A60" s="285" t="s">
        <v>261</v>
      </c>
      <c r="B60" s="138" t="s">
        <v>262</v>
      </c>
      <c r="C60" s="142" t="s">
        <v>107</v>
      </c>
      <c r="D60" s="146">
        <v>10000</v>
      </c>
    </row>
    <row r="61" spans="1:5" ht="32.450000000000003" customHeight="1" x14ac:dyDescent="0.25">
      <c r="A61" s="266" t="s">
        <v>263</v>
      </c>
      <c r="B61" s="138" t="s">
        <v>264</v>
      </c>
      <c r="C61" s="142" t="s">
        <v>107</v>
      </c>
      <c r="D61" s="146">
        <v>6892</v>
      </c>
    </row>
    <row r="62" spans="1:5" ht="15" customHeight="1" x14ac:dyDescent="0.25">
      <c r="A62" s="266" t="s">
        <v>379</v>
      </c>
      <c r="B62" s="138"/>
      <c r="C62" s="142"/>
      <c r="D62" s="146">
        <v>4275</v>
      </c>
    </row>
    <row r="63" spans="1:5" ht="15" customHeight="1" x14ac:dyDescent="0.25">
      <c r="A63" s="266" t="s">
        <v>265</v>
      </c>
      <c r="B63" s="142" t="s">
        <v>266</v>
      </c>
      <c r="C63" s="142" t="s">
        <v>107</v>
      </c>
      <c r="D63" s="146">
        <v>10000</v>
      </c>
    </row>
    <row r="64" spans="1:5" ht="15" customHeight="1" x14ac:dyDescent="0.25">
      <c r="A64" s="266" t="s">
        <v>267</v>
      </c>
      <c r="B64" s="142" t="s">
        <v>268</v>
      </c>
      <c r="C64" s="142"/>
      <c r="D64" s="146">
        <v>7000</v>
      </c>
    </row>
    <row r="65" spans="1:5" ht="15" customHeight="1" x14ac:dyDescent="0.25">
      <c r="A65" s="142"/>
      <c r="B65" s="142"/>
      <c r="C65" s="147" t="s">
        <v>118</v>
      </c>
      <c r="D65" s="146">
        <f>SUM(D59:D64)</f>
        <v>66667</v>
      </c>
    </row>
    <row r="66" spans="1:5" ht="15" customHeight="1" x14ac:dyDescent="0.25">
      <c r="A66" s="142" t="s">
        <v>269</v>
      </c>
      <c r="B66" s="142"/>
      <c r="C66" s="142"/>
      <c r="D66" s="146">
        <v>10667</v>
      </c>
    </row>
    <row r="67" spans="1:5" ht="15" customHeight="1" x14ac:dyDescent="0.25">
      <c r="A67" s="142"/>
      <c r="B67" s="142"/>
      <c r="C67" s="142"/>
      <c r="D67" s="142"/>
      <c r="E67" s="148"/>
    </row>
    <row r="68" spans="1:5" ht="15" customHeight="1" x14ac:dyDescent="0.25">
      <c r="A68" s="228" t="s">
        <v>144</v>
      </c>
      <c r="B68" s="149"/>
      <c r="C68" s="150"/>
      <c r="D68" s="150"/>
      <c r="E68" s="150"/>
    </row>
    <row r="69" spans="1:5" ht="15" customHeight="1" x14ac:dyDescent="0.25">
      <c r="A69" s="442" t="s">
        <v>145</v>
      </c>
      <c r="B69" s="442"/>
      <c r="C69" s="442" t="s">
        <v>146</v>
      </c>
      <c r="D69" s="442"/>
      <c r="E69" s="104"/>
    </row>
    <row r="70" spans="1:5" ht="15" customHeight="1" x14ac:dyDescent="0.25">
      <c r="A70" s="436" t="s">
        <v>270</v>
      </c>
      <c r="B70" s="436"/>
      <c r="C70" s="436" t="s">
        <v>271</v>
      </c>
      <c r="D70" s="436"/>
      <c r="E70" s="104"/>
    </row>
    <row r="71" spans="1:5" ht="15" customHeight="1" x14ac:dyDescent="0.25">
      <c r="A71" s="437" t="s">
        <v>149</v>
      </c>
      <c r="B71" s="437"/>
      <c r="C71" s="437" t="s">
        <v>272</v>
      </c>
      <c r="D71" s="437"/>
      <c r="E71" s="104"/>
    </row>
    <row r="72" spans="1:5" ht="15" customHeight="1" x14ac:dyDescent="0.25">
      <c r="A72" s="151"/>
      <c r="B72" s="151"/>
      <c r="C72" s="151"/>
      <c r="D72" s="151"/>
      <c r="E72" s="151"/>
    </row>
    <row r="73" spans="1:5" ht="15" customHeight="1" x14ac:dyDescent="0.25">
      <c r="A73" s="151"/>
      <c r="B73" s="151"/>
      <c r="C73" s="151"/>
      <c r="D73" s="151"/>
      <c r="E73" s="151"/>
    </row>
    <row r="74" spans="1:5" ht="15" customHeight="1" x14ac:dyDescent="0.25">
      <c r="A74" s="153"/>
      <c r="B74" s="153"/>
      <c r="C74" s="153"/>
      <c r="D74" s="153"/>
      <c r="E74" s="151"/>
    </row>
    <row r="75" spans="1:5" ht="15" customHeight="1" x14ac:dyDescent="0.25">
      <c r="A75" s="229"/>
      <c r="B75" s="153"/>
      <c r="C75" s="153"/>
      <c r="D75" s="153"/>
      <c r="E75" s="151"/>
    </row>
    <row r="76" spans="1:5" ht="31.9" customHeight="1" x14ac:dyDescent="0.25">
      <c r="A76" s="230"/>
      <c r="B76" s="231"/>
      <c r="C76" s="231"/>
      <c r="D76" s="153"/>
      <c r="E76" s="151"/>
    </row>
    <row r="77" spans="1:5" ht="30" customHeight="1" x14ac:dyDescent="0.25">
      <c r="A77" s="230"/>
      <c r="B77" s="231"/>
      <c r="C77" s="230"/>
      <c r="D77" s="153"/>
      <c r="E77" s="151"/>
    </row>
    <row r="78" spans="1:5" ht="33.6" customHeight="1" x14ac:dyDescent="0.25">
      <c r="A78" s="232"/>
      <c r="B78" s="231"/>
      <c r="C78" s="230"/>
      <c r="D78" s="153"/>
      <c r="E78" s="151"/>
    </row>
    <row r="79" spans="1:5" ht="32.450000000000003" customHeight="1" x14ac:dyDescent="0.25">
      <c r="A79" s="232"/>
      <c r="B79" s="231"/>
      <c r="C79" s="231"/>
      <c r="D79" s="153"/>
      <c r="E79" s="151"/>
    </row>
    <row r="80" spans="1:5" ht="28.9" customHeight="1" x14ac:dyDescent="0.25">
      <c r="A80" s="233"/>
      <c r="B80" s="231"/>
      <c r="C80" s="231"/>
      <c r="D80" s="153"/>
      <c r="E80" s="151"/>
    </row>
    <row r="81" spans="1:5" ht="31.15" customHeight="1" x14ac:dyDescent="0.25">
      <c r="A81" s="234"/>
      <c r="B81" s="231"/>
      <c r="C81" s="231"/>
      <c r="D81" s="153"/>
      <c r="E81" s="151"/>
    </row>
    <row r="82" spans="1:5" ht="28.9" customHeight="1" x14ac:dyDescent="0.25">
      <c r="A82" s="234"/>
      <c r="B82" s="231"/>
      <c r="C82" s="233"/>
      <c r="D82" s="153"/>
      <c r="E82" s="151"/>
    </row>
    <row r="83" spans="1:5" ht="26.45" customHeight="1" x14ac:dyDescent="0.25">
      <c r="A83" s="235"/>
      <c r="B83" s="231"/>
      <c r="C83" s="235"/>
      <c r="D83" s="153"/>
      <c r="E83" s="151"/>
    </row>
    <row r="84" spans="1:5" ht="24" customHeight="1" x14ac:dyDescent="0.25">
      <c r="A84" s="230"/>
      <c r="B84" s="231"/>
      <c r="C84" s="235"/>
      <c r="D84" s="153"/>
      <c r="E84" s="151"/>
    </row>
    <row r="85" spans="1:5" ht="31.9" customHeight="1" x14ac:dyDescent="0.25">
      <c r="A85" s="230"/>
      <c r="B85" s="231"/>
      <c r="C85" s="230"/>
      <c r="D85" s="153"/>
      <c r="E85" s="151"/>
    </row>
    <row r="86" spans="1:5" ht="32.450000000000003" customHeight="1" x14ac:dyDescent="0.25">
      <c r="A86" s="230"/>
      <c r="B86" s="231"/>
      <c r="C86" s="230"/>
      <c r="D86" s="153"/>
      <c r="E86" s="151"/>
    </row>
    <row r="87" spans="1:5" ht="29.45" customHeight="1" x14ac:dyDescent="0.25">
      <c r="A87" s="230"/>
      <c r="B87" s="231"/>
      <c r="C87" s="231"/>
      <c r="D87" s="153"/>
      <c r="E87" s="151"/>
    </row>
    <row r="88" spans="1:5" ht="15" customHeight="1" x14ac:dyDescent="0.25">
      <c r="A88" s="152"/>
      <c r="B88" s="153"/>
      <c r="C88" s="153"/>
      <c r="D88" s="153"/>
      <c r="E88" s="151"/>
    </row>
    <row r="89" spans="1:5" ht="15" customHeight="1" x14ac:dyDescent="0.25">
      <c r="A89" s="154"/>
      <c r="B89" s="153"/>
      <c r="C89" s="153"/>
      <c r="D89" s="153"/>
      <c r="E89" s="151"/>
    </row>
    <row r="90" spans="1:5" ht="15" customHeight="1" x14ac:dyDescent="0.25">
      <c r="A90" s="153"/>
      <c r="B90" s="153"/>
      <c r="C90" s="151"/>
      <c r="D90" s="151"/>
      <c r="E90" s="151"/>
    </row>
    <row r="91" spans="1:5" ht="15" customHeight="1" x14ac:dyDescent="0.25">
      <c r="A91" s="154"/>
      <c r="B91" s="153"/>
      <c r="C91" s="151"/>
      <c r="D91" s="151"/>
      <c r="E91" s="151"/>
    </row>
  </sheetData>
  <mergeCells count="53">
    <mergeCell ref="A70:B70"/>
    <mergeCell ref="C70:D70"/>
    <mergeCell ref="A71:B71"/>
    <mergeCell ref="C71:D71"/>
    <mergeCell ref="B51:C51"/>
    <mergeCell ref="B52:C52"/>
    <mergeCell ref="B53:C53"/>
    <mergeCell ref="A57:B57"/>
    <mergeCell ref="A69:B69"/>
    <mergeCell ref="C69:D69"/>
    <mergeCell ref="B44:C44"/>
    <mergeCell ref="B45:C45"/>
    <mergeCell ref="B46:C46"/>
    <mergeCell ref="B49:C49"/>
    <mergeCell ref="B50:C50"/>
    <mergeCell ref="B47:C47"/>
    <mergeCell ref="B48:C48"/>
    <mergeCell ref="D26:E26"/>
    <mergeCell ref="D27:E27"/>
    <mergeCell ref="D25:E25"/>
    <mergeCell ref="B22:C22"/>
    <mergeCell ref="D22:E22"/>
    <mergeCell ref="B23:C23"/>
    <mergeCell ref="D23:E23"/>
    <mergeCell ref="B24:C24"/>
    <mergeCell ref="D24:E24"/>
    <mergeCell ref="B30:C30"/>
    <mergeCell ref="B6:C6"/>
    <mergeCell ref="B11:E11"/>
    <mergeCell ref="B12:E12"/>
    <mergeCell ref="A9:E9"/>
    <mergeCell ref="A8:B8"/>
    <mergeCell ref="A10:C10"/>
    <mergeCell ref="A16:F19"/>
    <mergeCell ref="D20:E20"/>
    <mergeCell ref="B20:C20"/>
    <mergeCell ref="D21:E21"/>
    <mergeCell ref="B13:E13"/>
    <mergeCell ref="B21:C21"/>
    <mergeCell ref="B25:C25"/>
    <mergeCell ref="B26:C26"/>
    <mergeCell ref="B27:C27"/>
    <mergeCell ref="B36:C36"/>
    <mergeCell ref="B38:C38"/>
    <mergeCell ref="B39:C39"/>
    <mergeCell ref="B40:C40"/>
    <mergeCell ref="B41:C41"/>
    <mergeCell ref="B37:C37"/>
    <mergeCell ref="B31:C31"/>
    <mergeCell ref="B32:C32"/>
    <mergeCell ref="B33:C33"/>
    <mergeCell ref="B34:C34"/>
    <mergeCell ref="B35:C35"/>
  </mergeCells>
  <conditionalFormatting sqref="B6">
    <cfRule type="notContainsBlanks" dxfId="0" priority="1">
      <formula>LEN(TRIM(B6))&gt;0</formula>
    </cfRule>
  </conditionalFormatting>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15"/>
  <sheetViews>
    <sheetView topLeftCell="A22" zoomScale="75" zoomScaleNormal="75" workbookViewId="0">
      <selection activeCell="B26" sqref="B26:C26"/>
    </sheetView>
  </sheetViews>
  <sheetFormatPr defaultColWidth="15.140625" defaultRowHeight="15" customHeight="1" x14ac:dyDescent="0.25"/>
  <cols>
    <col min="1" max="2" width="16.7109375" customWidth="1"/>
    <col min="3" max="3" width="72.7109375" customWidth="1"/>
    <col min="4" max="4" width="16.7109375" customWidth="1"/>
    <col min="5" max="5" width="46.7109375" customWidth="1"/>
    <col min="6" max="6" width="29.7109375" customWidth="1"/>
    <col min="7" max="7" width="26.7109375" customWidth="1"/>
    <col min="8" max="8" width="22.85546875" customWidth="1"/>
    <col min="9" max="9" width="17.85546875" customWidth="1"/>
    <col min="10" max="15" width="7" customWidth="1"/>
    <col min="16" max="26" width="13.28515625" customWidth="1"/>
  </cols>
  <sheetData>
    <row r="1" spans="1:26" ht="27.75" customHeight="1" x14ac:dyDescent="0.3">
      <c r="A1" s="101" t="s">
        <v>180</v>
      </c>
      <c r="B1" s="87"/>
      <c r="C1" s="87"/>
      <c r="D1" s="86"/>
      <c r="E1" s="86"/>
      <c r="F1" s="3"/>
      <c r="G1" s="3"/>
      <c r="H1" s="3"/>
      <c r="I1" s="3"/>
      <c r="J1" s="3"/>
      <c r="K1" s="4"/>
      <c r="L1" s="4"/>
      <c r="M1" s="4"/>
      <c r="N1" s="4"/>
      <c r="O1" s="4"/>
      <c r="P1" s="4"/>
      <c r="Q1" s="4"/>
      <c r="R1" s="4"/>
      <c r="S1" s="4"/>
      <c r="T1" s="4"/>
      <c r="U1" s="4"/>
      <c r="V1" s="4"/>
      <c r="W1" s="4"/>
      <c r="X1" s="4"/>
      <c r="Y1" s="4"/>
      <c r="Z1" s="4"/>
    </row>
    <row r="2" spans="1:26" ht="27" customHeight="1" x14ac:dyDescent="0.25">
      <c r="A2" s="100" t="s">
        <v>181</v>
      </c>
      <c r="B2" s="86"/>
      <c r="C2" s="86"/>
      <c r="D2" s="86"/>
      <c r="E2" s="86"/>
      <c r="F2" s="3"/>
      <c r="G2" s="323"/>
      <c r="H2" s="324"/>
      <c r="I2" s="324"/>
      <c r="J2" s="3"/>
      <c r="K2" s="4"/>
      <c r="L2" s="4"/>
      <c r="M2" s="4"/>
      <c r="N2" s="4"/>
      <c r="O2" s="4"/>
      <c r="P2" s="4"/>
      <c r="Q2" s="4"/>
      <c r="R2" s="4"/>
      <c r="S2" s="4"/>
      <c r="T2" s="4"/>
      <c r="U2" s="4"/>
      <c r="V2" s="4"/>
      <c r="W2" s="4"/>
      <c r="X2" s="4"/>
      <c r="Y2" s="4"/>
      <c r="Z2" s="4"/>
    </row>
    <row r="3" spans="1:26" ht="17.25" customHeight="1" x14ac:dyDescent="0.3">
      <c r="A3" s="99" t="s">
        <v>2</v>
      </c>
      <c r="B3" s="86"/>
      <c r="C3" s="86"/>
      <c r="D3" s="86"/>
      <c r="E3" s="86"/>
      <c r="F3" s="3"/>
      <c r="G3" s="6"/>
      <c r="H3" s="6"/>
      <c r="I3" s="6"/>
      <c r="J3" s="3"/>
      <c r="K3" s="4"/>
      <c r="L3" s="4"/>
      <c r="M3" s="4"/>
      <c r="N3" s="4"/>
      <c r="O3" s="4"/>
      <c r="P3" s="4"/>
      <c r="Q3" s="4"/>
      <c r="R3" s="4"/>
      <c r="S3" s="4"/>
      <c r="T3" s="4"/>
      <c r="U3" s="4"/>
      <c r="V3" s="4"/>
      <c r="W3" s="4"/>
      <c r="X3" s="4"/>
      <c r="Y3" s="4"/>
      <c r="Z3" s="4"/>
    </row>
    <row r="4" spans="1:26" ht="27.75" customHeight="1" x14ac:dyDescent="0.25">
      <c r="A4" s="3"/>
      <c r="B4" s="3"/>
      <c r="C4" s="3"/>
      <c r="D4" s="3"/>
      <c r="E4" s="3"/>
      <c r="F4" s="3"/>
      <c r="G4" s="6"/>
      <c r="H4" s="6"/>
      <c r="I4" s="6"/>
      <c r="J4" s="3"/>
      <c r="K4" s="4"/>
      <c r="L4" s="4"/>
      <c r="M4" s="4"/>
      <c r="N4" s="4"/>
      <c r="O4" s="4"/>
      <c r="P4" s="4"/>
      <c r="Q4" s="4"/>
      <c r="R4" s="4"/>
      <c r="S4" s="4"/>
      <c r="T4" s="4"/>
      <c r="U4" s="4"/>
      <c r="V4" s="4"/>
      <c r="W4" s="4"/>
      <c r="X4" s="4"/>
      <c r="Y4" s="4"/>
      <c r="Z4" s="4"/>
    </row>
    <row r="5" spans="1:26" ht="34.9" customHeight="1" x14ac:dyDescent="0.3">
      <c r="A5" s="7" t="s">
        <v>1</v>
      </c>
      <c r="B5" s="128"/>
      <c r="C5" s="114"/>
      <c r="D5" s="3"/>
      <c r="E5" s="3"/>
      <c r="F5" s="3"/>
      <c r="G5" s="6"/>
      <c r="H5" s="6"/>
      <c r="I5" s="6"/>
      <c r="J5" s="3"/>
      <c r="K5" s="4"/>
      <c r="L5" s="4"/>
      <c r="M5" s="4"/>
      <c r="N5" s="4"/>
      <c r="O5" s="4"/>
      <c r="P5" s="4"/>
      <c r="Q5" s="4"/>
      <c r="R5" s="4"/>
      <c r="S5" s="4"/>
      <c r="T5" s="4"/>
      <c r="U5" s="4"/>
      <c r="V5" s="4"/>
      <c r="W5" s="4"/>
      <c r="X5" s="4"/>
      <c r="Y5" s="4"/>
      <c r="Z5" s="4"/>
    </row>
    <row r="6" spans="1:26" ht="18.75" customHeight="1" x14ac:dyDescent="0.25">
      <c r="A6" s="127" t="s">
        <v>5</v>
      </c>
      <c r="B6" s="472" t="s">
        <v>248</v>
      </c>
      <c r="C6" s="473"/>
      <c r="D6" s="126"/>
      <c r="E6" s="3"/>
      <c r="F6" s="43"/>
      <c r="G6" s="3"/>
      <c r="H6" s="3"/>
      <c r="I6" s="3"/>
      <c r="J6" s="3"/>
      <c r="K6" s="4"/>
      <c r="L6" s="4"/>
      <c r="M6" s="4"/>
      <c r="N6" s="4"/>
      <c r="O6" s="4"/>
      <c r="P6" s="4"/>
      <c r="Q6" s="4"/>
      <c r="R6" s="4"/>
      <c r="S6" s="4"/>
      <c r="T6" s="4"/>
      <c r="U6" s="4"/>
      <c r="V6" s="4"/>
      <c r="W6" s="4"/>
      <c r="X6" s="4"/>
      <c r="Y6" s="4"/>
      <c r="Z6" s="4"/>
    </row>
    <row r="7" spans="1:26" ht="9" customHeight="1" x14ac:dyDescent="0.25">
      <c r="A7" s="3"/>
      <c r="B7" s="126"/>
      <c r="C7" s="126"/>
      <c r="D7" s="126"/>
      <c r="E7" s="3"/>
      <c r="G7" s="3"/>
      <c r="H7" s="3"/>
      <c r="I7" s="3"/>
      <c r="J7" s="3"/>
      <c r="K7" s="4"/>
      <c r="L7" s="4"/>
      <c r="M7" s="4"/>
      <c r="N7" s="4"/>
      <c r="O7" s="4"/>
      <c r="P7" s="4"/>
      <c r="Q7" s="4"/>
      <c r="R7" s="4"/>
      <c r="S7" s="4"/>
      <c r="T7" s="4"/>
      <c r="U7" s="4"/>
      <c r="V7" s="4"/>
      <c r="W7" s="4"/>
      <c r="X7" s="4"/>
      <c r="Y7" s="4"/>
      <c r="Z7" s="4"/>
    </row>
    <row r="8" spans="1:26" ht="20.25" customHeight="1" x14ac:dyDescent="0.25">
      <c r="A8" s="470" t="s">
        <v>9</v>
      </c>
      <c r="B8" s="471"/>
      <c r="C8" s="155"/>
      <c r="D8" s="155"/>
      <c r="E8" s="155"/>
      <c r="F8" s="156"/>
      <c r="G8" s="3"/>
      <c r="H8" s="3"/>
      <c r="I8" s="3"/>
      <c r="J8" s="3"/>
      <c r="K8" s="4"/>
      <c r="L8" s="4"/>
      <c r="M8" s="4"/>
      <c r="N8" s="4"/>
      <c r="O8" s="4"/>
      <c r="P8" s="4"/>
      <c r="Q8" s="4"/>
      <c r="R8" s="4"/>
      <c r="S8" s="4"/>
      <c r="T8" s="4"/>
      <c r="U8" s="4"/>
      <c r="V8" s="4"/>
      <c r="W8" s="4"/>
      <c r="X8" s="4"/>
      <c r="Y8" s="4"/>
      <c r="Z8" s="4"/>
    </row>
    <row r="9" spans="1:26" ht="18.75" customHeight="1" x14ac:dyDescent="0.25">
      <c r="A9" s="468" t="s">
        <v>10</v>
      </c>
      <c r="B9" s="469"/>
      <c r="C9" s="469"/>
      <c r="D9" s="469"/>
      <c r="E9" s="363"/>
      <c r="F9" s="155"/>
      <c r="G9" s="3"/>
      <c r="H9" s="3"/>
      <c r="I9" s="3"/>
      <c r="J9" s="3"/>
      <c r="K9" s="4"/>
      <c r="L9" s="4"/>
      <c r="M9" s="4"/>
      <c r="N9" s="4"/>
      <c r="O9" s="4"/>
      <c r="P9" s="4"/>
      <c r="Q9" s="4"/>
      <c r="R9" s="4"/>
      <c r="S9" s="4"/>
      <c r="T9" s="4"/>
      <c r="U9" s="4"/>
      <c r="V9" s="4"/>
      <c r="W9" s="4"/>
      <c r="X9" s="4"/>
      <c r="Y9" s="4"/>
      <c r="Z9" s="4"/>
    </row>
    <row r="10" spans="1:26" ht="94.15" customHeight="1" x14ac:dyDescent="0.25">
      <c r="A10" s="462" t="s">
        <v>412</v>
      </c>
      <c r="B10" s="463"/>
      <c r="C10" s="463"/>
      <c r="D10" s="463"/>
      <c r="E10" s="464"/>
      <c r="F10" s="155"/>
      <c r="G10" s="3"/>
      <c r="H10" s="3"/>
      <c r="I10" s="3"/>
      <c r="J10" s="3"/>
      <c r="K10" s="4"/>
      <c r="L10" s="4"/>
      <c r="M10" s="4"/>
      <c r="N10" s="4"/>
      <c r="O10" s="4"/>
      <c r="P10" s="4"/>
      <c r="Q10" s="4"/>
      <c r="R10" s="4"/>
      <c r="S10" s="4"/>
      <c r="T10" s="4"/>
      <c r="U10" s="4"/>
      <c r="V10" s="4"/>
      <c r="W10" s="4"/>
      <c r="X10" s="4"/>
      <c r="Y10" s="4"/>
      <c r="Z10" s="4"/>
    </row>
    <row r="11" spans="1:26" ht="79.150000000000006" customHeight="1" x14ac:dyDescent="0.25">
      <c r="A11" s="157" t="s">
        <v>18</v>
      </c>
      <c r="B11" s="465" t="s">
        <v>322</v>
      </c>
      <c r="C11" s="466"/>
      <c r="D11" s="466"/>
      <c r="E11" s="467"/>
      <c r="F11" s="155"/>
      <c r="G11" s="3"/>
      <c r="H11" s="3"/>
      <c r="I11" s="3"/>
      <c r="J11" s="3"/>
      <c r="K11" s="4"/>
      <c r="L11" s="4"/>
      <c r="M11" s="4"/>
      <c r="N11" s="4"/>
      <c r="O11" s="4"/>
      <c r="P11" s="4"/>
      <c r="Q11" s="4"/>
      <c r="R11" s="4"/>
      <c r="S11" s="4"/>
      <c r="T11" s="4"/>
      <c r="U11" s="4"/>
      <c r="V11" s="4"/>
      <c r="W11" s="4"/>
      <c r="X11" s="4"/>
      <c r="Y11" s="4"/>
      <c r="Z11" s="4"/>
    </row>
    <row r="12" spans="1:26" ht="138.6" customHeight="1" x14ac:dyDescent="0.25">
      <c r="A12" s="158" t="s">
        <v>23</v>
      </c>
      <c r="B12" s="356" t="s">
        <v>98</v>
      </c>
      <c r="C12" s="474"/>
      <c r="D12" s="474"/>
      <c r="E12" s="448"/>
      <c r="F12" s="155"/>
      <c r="G12" s="3"/>
      <c r="H12" s="3"/>
      <c r="I12" s="3"/>
      <c r="J12" s="3"/>
      <c r="K12" s="4"/>
      <c r="L12" s="4"/>
      <c r="M12" s="4"/>
      <c r="N12" s="4"/>
      <c r="O12" s="4"/>
      <c r="P12" s="4"/>
      <c r="Q12" s="4"/>
      <c r="R12" s="4"/>
      <c r="S12" s="4"/>
      <c r="T12" s="4"/>
      <c r="U12" s="4"/>
      <c r="V12" s="4"/>
      <c r="W12" s="4"/>
      <c r="X12" s="4"/>
      <c r="Y12" s="4"/>
      <c r="Z12" s="4"/>
    </row>
    <row r="13" spans="1:26" ht="50.45" customHeight="1" x14ac:dyDescent="0.25">
      <c r="A13" s="158" t="s">
        <v>29</v>
      </c>
      <c r="B13" s="356" t="s">
        <v>323</v>
      </c>
      <c r="C13" s="474"/>
      <c r="D13" s="474"/>
      <c r="E13" s="448"/>
      <c r="F13" s="155"/>
      <c r="G13" s="3"/>
      <c r="H13" s="3"/>
      <c r="I13" s="3"/>
      <c r="J13" s="3"/>
      <c r="K13" s="4"/>
      <c r="L13" s="4"/>
      <c r="M13" s="4"/>
      <c r="N13" s="4"/>
      <c r="O13" s="4"/>
      <c r="P13" s="4"/>
      <c r="Q13" s="4"/>
      <c r="R13" s="4"/>
      <c r="S13" s="4"/>
      <c r="T13" s="4"/>
      <c r="U13" s="4"/>
      <c r="V13" s="4"/>
      <c r="W13" s="4"/>
      <c r="X13" s="4"/>
      <c r="Y13" s="4"/>
      <c r="Z13" s="4"/>
    </row>
    <row r="14" spans="1:26" ht="15.75" customHeight="1" x14ac:dyDescent="0.25">
      <c r="A14" s="155"/>
      <c r="B14" s="155"/>
      <c r="C14" s="155"/>
      <c r="D14" s="155"/>
      <c r="E14" s="155"/>
      <c r="F14" s="155"/>
      <c r="G14" s="3"/>
      <c r="H14" s="3"/>
      <c r="I14" s="3"/>
      <c r="J14" s="3"/>
      <c r="K14" s="4"/>
      <c r="L14" s="4"/>
      <c r="M14" s="4"/>
      <c r="N14" s="4"/>
      <c r="O14" s="4"/>
      <c r="P14" s="4"/>
      <c r="Q14" s="4"/>
      <c r="R14" s="4"/>
      <c r="S14" s="4"/>
      <c r="T14" s="4"/>
      <c r="U14" s="4"/>
      <c r="V14" s="4"/>
      <c r="W14" s="4"/>
      <c r="X14" s="4"/>
      <c r="Y14" s="4"/>
      <c r="Z14" s="4"/>
    </row>
    <row r="15" spans="1:26" ht="31.5" x14ac:dyDescent="0.25">
      <c r="A15" s="201" t="s">
        <v>33</v>
      </c>
      <c r="B15" s="155"/>
      <c r="C15" s="155"/>
      <c r="D15" s="155"/>
      <c r="E15" s="155"/>
      <c r="F15" s="155"/>
      <c r="G15" s="3"/>
      <c r="H15" s="3"/>
      <c r="I15" s="3"/>
      <c r="J15" s="3"/>
      <c r="K15" s="4"/>
      <c r="L15" s="4"/>
      <c r="M15" s="4"/>
      <c r="N15" s="4"/>
      <c r="O15" s="4"/>
      <c r="P15" s="4"/>
      <c r="Q15" s="4"/>
      <c r="R15" s="4"/>
      <c r="S15" s="4"/>
      <c r="T15" s="4"/>
      <c r="U15" s="4"/>
      <c r="V15" s="4"/>
      <c r="W15" s="4"/>
      <c r="X15" s="4"/>
      <c r="Y15" s="4"/>
      <c r="Z15" s="4"/>
    </row>
    <row r="16" spans="1:26" ht="73.900000000000006" customHeight="1" x14ac:dyDescent="0.25">
      <c r="A16" s="478" t="s">
        <v>35</v>
      </c>
      <c r="B16" s="477"/>
      <c r="C16" s="477"/>
      <c r="D16" s="477"/>
      <c r="E16" s="477"/>
      <c r="F16" s="477"/>
      <c r="G16" s="3"/>
      <c r="H16" s="3"/>
      <c r="I16" s="3"/>
      <c r="J16" s="3"/>
      <c r="K16" s="4"/>
      <c r="L16" s="4"/>
      <c r="M16" s="4"/>
      <c r="N16" s="4"/>
      <c r="O16" s="4"/>
      <c r="P16" s="4"/>
      <c r="Q16" s="4"/>
      <c r="R16" s="4"/>
      <c r="S16" s="4"/>
      <c r="T16" s="4"/>
      <c r="U16" s="4"/>
      <c r="V16" s="4"/>
      <c r="W16" s="4"/>
      <c r="X16" s="4"/>
      <c r="Y16" s="4"/>
      <c r="Z16" s="4"/>
    </row>
    <row r="17" spans="1:26" ht="3" hidden="1" customHeight="1" x14ac:dyDescent="0.25">
      <c r="A17" s="477"/>
      <c r="B17" s="477"/>
      <c r="C17" s="477"/>
      <c r="D17" s="477"/>
      <c r="E17" s="477"/>
      <c r="F17" s="477"/>
      <c r="G17" s="20"/>
      <c r="H17" s="20"/>
      <c r="I17" s="3"/>
      <c r="J17" s="3"/>
      <c r="K17" s="4"/>
      <c r="L17" s="4"/>
      <c r="M17" s="4"/>
      <c r="N17" s="4"/>
      <c r="O17" s="4"/>
      <c r="P17" s="4"/>
      <c r="Q17" s="4"/>
      <c r="R17" s="4"/>
      <c r="S17" s="4"/>
      <c r="T17" s="4"/>
      <c r="U17" s="4"/>
      <c r="V17" s="4"/>
      <c r="W17" s="4"/>
      <c r="X17" s="4"/>
      <c r="Y17" s="4"/>
      <c r="Z17" s="4"/>
    </row>
    <row r="18" spans="1:26" hidden="1" x14ac:dyDescent="0.25">
      <c r="A18" s="477"/>
      <c r="B18" s="477"/>
      <c r="C18" s="477"/>
      <c r="D18" s="477"/>
      <c r="E18" s="477"/>
      <c r="F18" s="477"/>
      <c r="G18" s="22"/>
      <c r="H18" s="23"/>
      <c r="I18" s="3"/>
      <c r="J18" s="3"/>
      <c r="K18" s="4"/>
      <c r="L18" s="4"/>
      <c r="M18" s="4"/>
      <c r="N18" s="4"/>
      <c r="O18" s="4"/>
      <c r="P18" s="4"/>
      <c r="Q18" s="4"/>
      <c r="R18" s="4"/>
      <c r="S18" s="4"/>
      <c r="T18" s="4"/>
      <c r="U18" s="4"/>
      <c r="V18" s="4"/>
      <c r="W18" s="4"/>
      <c r="X18" s="4"/>
      <c r="Y18" s="4"/>
      <c r="Z18" s="4"/>
    </row>
    <row r="19" spans="1:26" hidden="1" x14ac:dyDescent="0.25">
      <c r="A19" s="477"/>
      <c r="B19" s="477"/>
      <c r="C19" s="477"/>
      <c r="D19" s="477"/>
      <c r="E19" s="477"/>
      <c r="F19" s="477"/>
      <c r="G19" s="22"/>
      <c r="H19" s="23"/>
      <c r="I19" s="3"/>
      <c r="J19" s="3"/>
      <c r="K19" s="4"/>
      <c r="L19" s="4"/>
      <c r="M19" s="4"/>
      <c r="N19" s="4"/>
      <c r="O19" s="4"/>
      <c r="P19" s="4"/>
      <c r="Q19" s="4"/>
      <c r="R19" s="4"/>
      <c r="S19" s="4"/>
      <c r="T19" s="4"/>
      <c r="U19" s="4"/>
      <c r="V19" s="4"/>
      <c r="W19" s="4"/>
      <c r="X19" s="4"/>
      <c r="Y19" s="4"/>
      <c r="Z19" s="4"/>
    </row>
    <row r="20" spans="1:26" x14ac:dyDescent="0.25">
      <c r="A20" s="160"/>
      <c r="B20" s="479" t="s">
        <v>36</v>
      </c>
      <c r="C20" s="363"/>
      <c r="D20" s="479" t="s">
        <v>37</v>
      </c>
      <c r="E20" s="363"/>
      <c r="F20" s="161"/>
      <c r="G20" s="22"/>
      <c r="H20" s="23"/>
      <c r="I20" s="3"/>
      <c r="J20" s="3"/>
      <c r="K20" s="4"/>
      <c r="L20" s="4"/>
      <c r="M20" s="4"/>
      <c r="N20" s="4"/>
      <c r="O20" s="4"/>
      <c r="P20" s="4"/>
      <c r="Q20" s="4"/>
      <c r="R20" s="4"/>
      <c r="S20" s="4"/>
      <c r="T20" s="4"/>
      <c r="U20" s="4"/>
      <c r="V20" s="4"/>
      <c r="W20" s="4"/>
      <c r="X20" s="4"/>
      <c r="Y20" s="4"/>
      <c r="Z20" s="4"/>
    </row>
    <row r="21" spans="1:26" ht="226.15" customHeight="1" x14ac:dyDescent="0.25">
      <c r="A21" s="162" t="s">
        <v>38</v>
      </c>
      <c r="B21" s="475" t="s">
        <v>414</v>
      </c>
      <c r="C21" s="447"/>
      <c r="D21" s="475" t="s">
        <v>413</v>
      </c>
      <c r="E21" s="447"/>
      <c r="F21" s="163"/>
      <c r="G21" s="25"/>
      <c r="H21" s="23"/>
      <c r="I21" s="3"/>
      <c r="J21" s="3"/>
      <c r="K21" s="4"/>
      <c r="L21" s="4"/>
      <c r="M21" s="4"/>
      <c r="N21" s="4"/>
      <c r="O21" s="4"/>
      <c r="P21" s="4"/>
      <c r="Q21" s="4"/>
      <c r="R21" s="4"/>
      <c r="S21" s="4"/>
      <c r="T21" s="4"/>
      <c r="U21" s="4"/>
      <c r="V21" s="4"/>
      <c r="W21" s="4"/>
      <c r="X21" s="4"/>
      <c r="Y21" s="4"/>
      <c r="Z21" s="4"/>
    </row>
    <row r="22" spans="1:26" ht="296.45" customHeight="1" x14ac:dyDescent="0.25">
      <c r="A22" s="164" t="s">
        <v>39</v>
      </c>
      <c r="B22" s="453" t="s">
        <v>415</v>
      </c>
      <c r="C22" s="447"/>
      <c r="D22" s="453" t="s">
        <v>416</v>
      </c>
      <c r="E22" s="447"/>
      <c r="F22" s="165"/>
      <c r="G22" s="22"/>
      <c r="H22" s="23"/>
      <c r="I22" s="3"/>
      <c r="J22" s="3"/>
      <c r="K22" s="4"/>
      <c r="L22" s="4"/>
      <c r="M22" s="4"/>
      <c r="N22" s="4"/>
      <c r="O22" s="4"/>
      <c r="P22" s="4"/>
      <c r="Q22" s="4"/>
      <c r="R22" s="4"/>
      <c r="S22" s="4"/>
      <c r="T22" s="4"/>
      <c r="U22" s="4"/>
      <c r="V22" s="4"/>
      <c r="W22" s="4"/>
      <c r="X22" s="4"/>
      <c r="Y22" s="4"/>
      <c r="Z22" s="4"/>
    </row>
    <row r="23" spans="1:26" ht="141" customHeight="1" x14ac:dyDescent="0.25">
      <c r="A23" s="164" t="s">
        <v>40</v>
      </c>
      <c r="B23" s="480" t="s">
        <v>417</v>
      </c>
      <c r="C23" s="481"/>
      <c r="D23" s="453" t="s">
        <v>418</v>
      </c>
      <c r="E23" s="447"/>
      <c r="F23" s="163"/>
      <c r="G23" s="32"/>
      <c r="H23" s="32"/>
      <c r="I23" s="3"/>
      <c r="J23" s="3"/>
      <c r="K23" s="4"/>
      <c r="L23" s="4"/>
      <c r="M23" s="4"/>
      <c r="N23" s="4"/>
      <c r="O23" s="4"/>
      <c r="P23" s="4"/>
      <c r="Q23" s="4"/>
      <c r="R23" s="4"/>
      <c r="S23" s="4"/>
      <c r="T23" s="4"/>
      <c r="U23" s="4"/>
      <c r="V23" s="4"/>
      <c r="W23" s="4"/>
      <c r="X23" s="4"/>
      <c r="Y23" s="4"/>
      <c r="Z23" s="4"/>
    </row>
    <row r="24" spans="1:26" ht="97.15" customHeight="1" x14ac:dyDescent="0.25">
      <c r="A24" s="65" t="s">
        <v>41</v>
      </c>
      <c r="B24" s="446" t="s">
        <v>419</v>
      </c>
      <c r="C24" s="447"/>
      <c r="D24" s="453" t="s">
        <v>418</v>
      </c>
      <c r="E24" s="447"/>
      <c r="F24" s="166"/>
      <c r="G24" s="22"/>
      <c r="H24" s="23"/>
      <c r="I24" s="3"/>
      <c r="J24" s="3"/>
      <c r="K24" s="4"/>
      <c r="L24" s="4"/>
      <c r="M24" s="4"/>
      <c r="N24" s="4"/>
      <c r="O24" s="4"/>
      <c r="P24" s="4"/>
      <c r="Q24" s="4"/>
      <c r="R24" s="4"/>
      <c r="S24" s="4"/>
      <c r="T24" s="4"/>
      <c r="U24" s="4"/>
      <c r="V24" s="4"/>
      <c r="W24" s="4"/>
      <c r="X24" s="4"/>
      <c r="Y24" s="4"/>
      <c r="Z24" s="4"/>
    </row>
    <row r="25" spans="1:26" ht="100.9" customHeight="1" x14ac:dyDescent="0.25">
      <c r="A25" s="65" t="s">
        <v>113</v>
      </c>
      <c r="B25" s="446" t="s">
        <v>420</v>
      </c>
      <c r="C25" s="447"/>
      <c r="D25" s="453" t="s">
        <v>421</v>
      </c>
      <c r="E25" s="447"/>
      <c r="F25" s="166"/>
      <c r="G25" s="22"/>
      <c r="H25" s="23"/>
      <c r="I25" s="3"/>
      <c r="J25" s="3"/>
      <c r="K25" s="4"/>
      <c r="L25" s="4"/>
      <c r="M25" s="4"/>
      <c r="N25" s="4"/>
      <c r="O25" s="4"/>
      <c r="P25" s="4"/>
      <c r="Q25" s="4"/>
      <c r="R25" s="4"/>
      <c r="S25" s="4"/>
      <c r="T25" s="4"/>
      <c r="U25" s="4"/>
      <c r="V25" s="4"/>
      <c r="W25" s="4"/>
      <c r="X25" s="4"/>
      <c r="Y25" s="4"/>
      <c r="Z25" s="4"/>
    </row>
    <row r="26" spans="1:26" ht="97.9" customHeight="1" x14ac:dyDescent="0.25">
      <c r="A26" s="167" t="s">
        <v>43</v>
      </c>
      <c r="B26" s="446" t="s">
        <v>337</v>
      </c>
      <c r="C26" s="447"/>
      <c r="D26" s="446" t="s">
        <v>337</v>
      </c>
      <c r="E26" s="447"/>
      <c r="F26" s="166"/>
      <c r="G26" s="22"/>
      <c r="H26" s="23"/>
      <c r="I26" s="3"/>
      <c r="J26" s="3"/>
      <c r="K26" s="4"/>
      <c r="L26" s="4"/>
      <c r="M26" s="4"/>
      <c r="N26" s="4"/>
      <c r="O26" s="4"/>
      <c r="P26" s="4"/>
      <c r="Q26" s="4"/>
      <c r="R26" s="4"/>
      <c r="S26" s="4"/>
      <c r="T26" s="4"/>
      <c r="U26" s="4"/>
      <c r="V26" s="4"/>
      <c r="W26" s="4"/>
      <c r="X26" s="4"/>
      <c r="Y26" s="4"/>
      <c r="Z26" s="4"/>
    </row>
    <row r="27" spans="1:26" ht="43.9" customHeight="1" x14ac:dyDescent="0.25">
      <c r="A27" s="65" t="s">
        <v>44</v>
      </c>
      <c r="B27" s="446" t="s">
        <v>338</v>
      </c>
      <c r="C27" s="447"/>
      <c r="D27" s="446" t="s">
        <v>339</v>
      </c>
      <c r="E27" s="447"/>
      <c r="F27" s="166"/>
      <c r="G27" s="22"/>
      <c r="H27" s="23"/>
      <c r="I27" s="3"/>
      <c r="J27" s="3"/>
      <c r="K27" s="4"/>
      <c r="L27" s="4"/>
      <c r="M27" s="4"/>
      <c r="N27" s="4"/>
      <c r="O27" s="4"/>
      <c r="P27" s="4"/>
      <c r="Q27" s="4"/>
      <c r="R27" s="4"/>
      <c r="S27" s="4"/>
      <c r="T27" s="4"/>
      <c r="U27" s="4"/>
      <c r="V27" s="4"/>
      <c r="W27" s="4"/>
      <c r="X27" s="4"/>
      <c r="Y27" s="4"/>
      <c r="Z27" s="4"/>
    </row>
    <row r="28" spans="1:26" x14ac:dyDescent="0.25">
      <c r="A28" s="168"/>
      <c r="B28" s="169"/>
      <c r="C28" s="169"/>
      <c r="D28" s="169"/>
      <c r="E28" s="168"/>
      <c r="F28" s="169"/>
      <c r="G28" s="22"/>
      <c r="H28" s="23"/>
      <c r="I28" s="3"/>
      <c r="J28" s="3"/>
      <c r="K28" s="4"/>
      <c r="L28" s="4"/>
      <c r="M28" s="4"/>
      <c r="N28" s="4"/>
      <c r="O28" s="4"/>
      <c r="P28" s="4"/>
      <c r="Q28" s="4"/>
      <c r="R28" s="4"/>
      <c r="S28" s="4"/>
      <c r="T28" s="4"/>
      <c r="U28" s="4"/>
      <c r="V28" s="4"/>
      <c r="W28" s="4"/>
      <c r="X28" s="4"/>
      <c r="Y28" s="4"/>
      <c r="Z28" s="4"/>
    </row>
    <row r="29" spans="1:26" ht="30" x14ac:dyDescent="0.25">
      <c r="A29" s="159" t="s">
        <v>47</v>
      </c>
      <c r="B29" s="155"/>
      <c r="C29" s="155"/>
      <c r="D29" s="155"/>
      <c r="E29" s="155"/>
      <c r="F29" s="155"/>
      <c r="G29" s="22"/>
      <c r="H29" s="23"/>
      <c r="I29" s="3"/>
      <c r="J29" s="3"/>
      <c r="K29" s="4"/>
      <c r="L29" s="4"/>
      <c r="M29" s="4"/>
      <c r="N29" s="4"/>
      <c r="O29" s="4"/>
      <c r="P29" s="4"/>
      <c r="Q29" s="4"/>
      <c r="R29" s="4"/>
      <c r="S29" s="4"/>
      <c r="T29" s="4"/>
      <c r="U29" s="4"/>
      <c r="V29" s="4"/>
      <c r="W29" s="4"/>
      <c r="X29" s="4"/>
      <c r="Y29" s="4"/>
      <c r="Z29" s="4"/>
    </row>
    <row r="30" spans="1:26" ht="68.45" customHeight="1" x14ac:dyDescent="0.25">
      <c r="A30" s="476" t="s">
        <v>119</v>
      </c>
      <c r="B30" s="477"/>
      <c r="C30" s="477"/>
      <c r="D30" s="477"/>
      <c r="E30" s="477"/>
      <c r="F30" s="169"/>
      <c r="G30" s="22"/>
      <c r="H30" s="22"/>
      <c r="I30" s="3"/>
      <c r="J30" s="3"/>
      <c r="K30" s="4"/>
      <c r="L30" s="4"/>
      <c r="M30" s="4"/>
      <c r="N30" s="4"/>
      <c r="O30" s="4"/>
      <c r="P30" s="4"/>
      <c r="Q30" s="4"/>
      <c r="R30" s="4"/>
      <c r="S30" s="4"/>
      <c r="T30" s="4"/>
      <c r="U30" s="4"/>
      <c r="V30" s="4"/>
      <c r="W30" s="4"/>
      <c r="X30" s="4"/>
      <c r="Y30" s="4"/>
      <c r="Z30" s="4"/>
    </row>
    <row r="31" spans="1:26" ht="25.5" customHeight="1" thickBot="1" x14ac:dyDescent="0.3">
      <c r="A31" s="168"/>
      <c r="B31" s="169"/>
      <c r="C31" s="169"/>
      <c r="D31" s="169"/>
      <c r="E31" s="168"/>
      <c r="F31" s="169"/>
      <c r="G31" s="22"/>
      <c r="H31" s="23"/>
      <c r="I31" s="3"/>
      <c r="J31" s="3"/>
      <c r="K31" s="4"/>
      <c r="L31" s="4"/>
      <c r="M31" s="4"/>
      <c r="N31" s="4"/>
      <c r="O31" s="4"/>
      <c r="P31" s="4"/>
      <c r="Q31" s="4"/>
      <c r="R31" s="4"/>
      <c r="S31" s="4"/>
      <c r="T31" s="4"/>
      <c r="U31" s="4"/>
      <c r="V31" s="4"/>
      <c r="W31" s="4"/>
      <c r="X31" s="4"/>
      <c r="Y31" s="4"/>
      <c r="Z31" s="4"/>
    </row>
    <row r="32" spans="1:26" ht="113.25" hidden="1" customHeight="1" x14ac:dyDescent="0.25">
      <c r="A32" s="168"/>
      <c r="B32" s="169"/>
      <c r="C32" s="169"/>
      <c r="D32" s="169"/>
      <c r="E32" s="168"/>
      <c r="F32" s="169"/>
      <c r="G32" s="22"/>
      <c r="H32" s="23"/>
      <c r="I32" s="3"/>
      <c r="J32" s="3"/>
      <c r="K32" s="4"/>
      <c r="L32" s="4"/>
      <c r="M32" s="4"/>
      <c r="N32" s="4"/>
      <c r="O32" s="4"/>
      <c r="P32" s="4"/>
      <c r="Q32" s="4"/>
      <c r="R32" s="4"/>
      <c r="S32" s="4"/>
      <c r="T32" s="4"/>
      <c r="U32" s="4"/>
      <c r="V32" s="4"/>
      <c r="W32" s="4"/>
      <c r="X32" s="4"/>
      <c r="Y32" s="4"/>
      <c r="Z32" s="4"/>
    </row>
    <row r="33" spans="1:26" ht="113.25" hidden="1" customHeight="1" x14ac:dyDescent="0.25">
      <c r="A33" s="168"/>
      <c r="B33" s="169"/>
      <c r="C33" s="169"/>
      <c r="D33" s="169"/>
      <c r="E33" s="168"/>
      <c r="F33" s="169"/>
      <c r="G33" s="22"/>
      <c r="H33" s="23"/>
      <c r="I33" s="3"/>
      <c r="J33" s="3"/>
      <c r="K33" s="4"/>
      <c r="L33" s="4"/>
      <c r="M33" s="4"/>
      <c r="N33" s="4"/>
      <c r="O33" s="4"/>
      <c r="P33" s="4"/>
      <c r="Q33" s="4"/>
      <c r="R33" s="4"/>
      <c r="S33" s="4"/>
      <c r="T33" s="4"/>
      <c r="U33" s="4"/>
      <c r="V33" s="4"/>
      <c r="W33" s="4"/>
      <c r="X33" s="4"/>
      <c r="Y33" s="4"/>
      <c r="Z33" s="4"/>
    </row>
    <row r="34" spans="1:26" ht="113.25" hidden="1" customHeight="1" x14ac:dyDescent="0.25">
      <c r="A34" s="168"/>
      <c r="B34" s="169"/>
      <c r="C34" s="169"/>
      <c r="D34" s="169"/>
      <c r="E34" s="168"/>
      <c r="F34" s="169"/>
      <c r="G34" s="22"/>
      <c r="H34" s="23"/>
      <c r="I34" s="3"/>
      <c r="J34" s="3"/>
      <c r="K34" s="4"/>
      <c r="L34" s="4"/>
      <c r="M34" s="4"/>
      <c r="N34" s="4"/>
      <c r="O34" s="4"/>
      <c r="P34" s="4"/>
      <c r="Q34" s="4"/>
      <c r="R34" s="4"/>
      <c r="S34" s="4"/>
      <c r="T34" s="4"/>
      <c r="U34" s="4"/>
      <c r="V34" s="4"/>
      <c r="W34" s="4"/>
      <c r="X34" s="4"/>
      <c r="Y34" s="4"/>
      <c r="Z34" s="4"/>
    </row>
    <row r="35" spans="1:26" ht="24.75" customHeight="1" thickBot="1" x14ac:dyDescent="0.3">
      <c r="A35" s="155" t="s">
        <v>50</v>
      </c>
      <c r="B35" s="250">
        <v>42750</v>
      </c>
      <c r="C35" s="170" t="s">
        <v>90</v>
      </c>
      <c r="D35" s="155"/>
      <c r="E35" s="155"/>
      <c r="F35" s="169"/>
      <c r="G35" s="22"/>
      <c r="H35" s="23"/>
      <c r="I35" s="3"/>
      <c r="J35" s="3"/>
      <c r="K35" s="4"/>
      <c r="L35" s="4"/>
      <c r="M35" s="4"/>
      <c r="N35" s="4"/>
      <c r="O35" s="4"/>
      <c r="P35" s="4"/>
      <c r="Q35" s="4"/>
      <c r="R35" s="4"/>
      <c r="S35" s="4"/>
      <c r="T35" s="4"/>
      <c r="U35" s="4"/>
      <c r="V35" s="4"/>
      <c r="W35" s="4"/>
      <c r="X35" s="4"/>
      <c r="Y35" s="4"/>
      <c r="Z35" s="4"/>
    </row>
    <row r="36" spans="1:26" ht="30.75" customHeight="1" x14ac:dyDescent="0.25">
      <c r="A36" s="201" t="s">
        <v>63</v>
      </c>
      <c r="B36" s="155"/>
      <c r="C36" s="155"/>
      <c r="D36" s="155"/>
      <c r="E36" s="155"/>
      <c r="F36" s="156"/>
      <c r="G36" s="3"/>
      <c r="H36" s="3"/>
      <c r="I36" s="3"/>
      <c r="J36" s="3"/>
      <c r="K36" s="4"/>
      <c r="L36" s="4"/>
      <c r="M36" s="4"/>
      <c r="N36" s="4"/>
      <c r="O36" s="4"/>
      <c r="P36" s="4"/>
      <c r="Q36" s="4"/>
      <c r="R36" s="4"/>
      <c r="S36" s="4"/>
      <c r="T36" s="4"/>
      <c r="U36" s="4"/>
      <c r="V36" s="4"/>
      <c r="W36" s="4"/>
      <c r="X36" s="4"/>
      <c r="Y36" s="4"/>
      <c r="Z36" s="4"/>
    </row>
    <row r="37" spans="1:26" ht="60" customHeight="1" x14ac:dyDescent="0.25">
      <c r="A37" s="77"/>
      <c r="B37" s="171" t="s">
        <v>64</v>
      </c>
      <c r="C37" s="172" t="s">
        <v>66</v>
      </c>
      <c r="D37" s="173" t="s">
        <v>67</v>
      </c>
      <c r="E37" s="172" t="s">
        <v>68</v>
      </c>
      <c r="F37" s="155"/>
      <c r="G37" s="3"/>
      <c r="H37" s="3"/>
      <c r="I37" s="3"/>
      <c r="J37" s="3"/>
      <c r="K37" s="4"/>
      <c r="L37" s="4"/>
      <c r="M37" s="4"/>
      <c r="N37" s="4"/>
      <c r="O37" s="4"/>
      <c r="P37" s="4"/>
      <c r="Q37" s="4"/>
      <c r="R37" s="4"/>
      <c r="S37" s="4"/>
      <c r="T37" s="4"/>
      <c r="U37" s="4"/>
      <c r="V37" s="4"/>
      <c r="W37" s="4"/>
      <c r="X37" s="4"/>
      <c r="Y37" s="4"/>
      <c r="Z37" s="4"/>
    </row>
    <row r="38" spans="1:26" ht="60" customHeight="1" thickTop="1" x14ac:dyDescent="0.25">
      <c r="A38" s="174" t="s">
        <v>124</v>
      </c>
      <c r="B38" s="175"/>
      <c r="C38" s="176"/>
      <c r="D38" s="81"/>
      <c r="E38" s="177"/>
      <c r="F38" s="155"/>
      <c r="G38" s="3"/>
      <c r="H38" s="3"/>
      <c r="I38" s="3"/>
      <c r="J38" s="3"/>
      <c r="K38" s="4"/>
      <c r="L38" s="4"/>
      <c r="M38" s="4"/>
      <c r="N38" s="4"/>
      <c r="O38" s="4"/>
      <c r="P38" s="4"/>
      <c r="Q38" s="4"/>
      <c r="R38" s="4"/>
      <c r="S38" s="4"/>
      <c r="T38" s="4"/>
      <c r="U38" s="4"/>
      <c r="V38" s="4"/>
      <c r="W38" s="4"/>
      <c r="X38" s="4"/>
      <c r="Y38" s="4"/>
      <c r="Z38" s="4"/>
    </row>
    <row r="39" spans="1:26" ht="86.45" customHeight="1" x14ac:dyDescent="0.25">
      <c r="A39" s="180" t="s">
        <v>126</v>
      </c>
      <c r="B39" s="241">
        <v>42750</v>
      </c>
      <c r="C39" s="179" t="s">
        <v>128</v>
      </c>
      <c r="D39" s="124" t="s">
        <v>341</v>
      </c>
      <c r="E39" s="251" t="s">
        <v>340</v>
      </c>
      <c r="F39" s="175"/>
      <c r="G39" s="27"/>
      <c r="H39" s="27"/>
      <c r="I39" s="27"/>
      <c r="J39" s="27"/>
      <c r="K39" s="29"/>
      <c r="L39" s="29"/>
      <c r="M39" s="29"/>
      <c r="N39" s="29"/>
      <c r="O39" s="29"/>
      <c r="P39" s="29"/>
      <c r="Q39" s="29"/>
      <c r="R39" s="29"/>
      <c r="S39" s="29"/>
      <c r="T39" s="29"/>
      <c r="U39" s="29"/>
      <c r="V39" s="29"/>
      <c r="W39" s="29"/>
      <c r="X39" s="29"/>
      <c r="Y39" s="29"/>
      <c r="Z39" s="29"/>
    </row>
    <row r="40" spans="1:26" ht="78" customHeight="1" x14ac:dyDescent="0.25">
      <c r="A40" s="180" t="s">
        <v>129</v>
      </c>
      <c r="B40" s="241">
        <v>42795</v>
      </c>
      <c r="C40" s="242">
        <v>42825</v>
      </c>
      <c r="D40" s="124" t="s">
        <v>342</v>
      </c>
      <c r="E40" s="251" t="s">
        <v>130</v>
      </c>
      <c r="F40" s="155"/>
      <c r="G40" s="3"/>
      <c r="H40" s="3"/>
      <c r="I40" s="3"/>
      <c r="J40" s="3"/>
      <c r="K40" s="4"/>
      <c r="L40" s="4"/>
      <c r="M40" s="4"/>
      <c r="N40" s="4"/>
      <c r="O40" s="4"/>
      <c r="P40" s="4"/>
      <c r="Q40" s="4"/>
      <c r="R40" s="4"/>
      <c r="S40" s="4"/>
      <c r="T40" s="4"/>
      <c r="U40" s="4"/>
      <c r="V40" s="4"/>
      <c r="W40" s="4"/>
      <c r="X40" s="4"/>
      <c r="Y40" s="4"/>
      <c r="Z40" s="4"/>
    </row>
    <row r="41" spans="1:26" ht="105" customHeight="1" x14ac:dyDescent="0.25">
      <c r="A41" s="240" t="s">
        <v>343</v>
      </c>
      <c r="B41" s="241">
        <v>42795</v>
      </c>
      <c r="C41" s="242">
        <v>43039</v>
      </c>
      <c r="D41" s="124" t="s">
        <v>342</v>
      </c>
      <c r="E41" s="251"/>
      <c r="F41" s="155"/>
      <c r="G41" s="3"/>
      <c r="H41" s="3"/>
      <c r="I41" s="3"/>
      <c r="J41" s="3"/>
      <c r="K41" s="4"/>
      <c r="L41" s="4"/>
      <c r="M41" s="4"/>
      <c r="N41" s="4"/>
      <c r="O41" s="4"/>
      <c r="P41" s="4"/>
      <c r="Q41" s="4"/>
      <c r="R41" s="4"/>
      <c r="S41" s="4"/>
      <c r="T41" s="4"/>
      <c r="U41" s="4"/>
      <c r="V41" s="4"/>
      <c r="W41" s="4"/>
      <c r="X41" s="4"/>
      <c r="Y41" s="4"/>
      <c r="Z41" s="4"/>
    </row>
    <row r="42" spans="1:26" ht="77.25" x14ac:dyDescent="0.25">
      <c r="A42" s="180" t="s">
        <v>324</v>
      </c>
      <c r="B42" s="241">
        <v>42826</v>
      </c>
      <c r="C42" s="242">
        <v>42855</v>
      </c>
      <c r="D42" s="124" t="s">
        <v>341</v>
      </c>
      <c r="E42" s="252" t="s">
        <v>133</v>
      </c>
      <c r="F42" s="155"/>
      <c r="G42" s="3"/>
      <c r="H42" s="3"/>
      <c r="I42" s="3"/>
      <c r="J42" s="3"/>
      <c r="K42" s="4"/>
      <c r="L42" s="4"/>
      <c r="M42" s="4"/>
      <c r="N42" s="4"/>
      <c r="O42" s="4"/>
      <c r="P42" s="4"/>
      <c r="Q42" s="4"/>
      <c r="R42" s="4"/>
      <c r="S42" s="4"/>
      <c r="T42" s="4"/>
      <c r="U42" s="4"/>
      <c r="V42" s="4"/>
      <c r="W42" s="4"/>
      <c r="X42" s="4"/>
      <c r="Y42" s="4"/>
      <c r="Z42" s="4"/>
    </row>
    <row r="43" spans="1:26" ht="60" x14ac:dyDescent="0.25">
      <c r="A43" s="125" t="s">
        <v>134</v>
      </c>
      <c r="B43" s="241">
        <v>42856</v>
      </c>
      <c r="C43" s="236" t="s">
        <v>136</v>
      </c>
      <c r="D43" s="124" t="s">
        <v>344</v>
      </c>
      <c r="E43" s="251" t="s">
        <v>137</v>
      </c>
      <c r="F43" s="155"/>
      <c r="G43" s="3"/>
      <c r="H43" s="3"/>
      <c r="I43" s="3"/>
      <c r="J43" s="3"/>
      <c r="K43" s="4"/>
      <c r="L43" s="4"/>
      <c r="M43" s="4"/>
      <c r="N43" s="4"/>
      <c r="O43" s="4"/>
      <c r="P43" s="4"/>
      <c r="Q43" s="4"/>
      <c r="R43" s="4"/>
      <c r="S43" s="4"/>
      <c r="T43" s="4"/>
      <c r="U43" s="4"/>
      <c r="V43" s="4"/>
      <c r="W43" s="4"/>
      <c r="X43" s="4"/>
      <c r="Y43" s="4"/>
      <c r="Z43" s="4"/>
    </row>
    <row r="44" spans="1:26" ht="90" x14ac:dyDescent="0.25">
      <c r="A44" s="180" t="s">
        <v>138</v>
      </c>
      <c r="B44" s="178" t="s">
        <v>139</v>
      </c>
      <c r="C44" s="179" t="s">
        <v>140</v>
      </c>
      <c r="D44" s="124" t="s">
        <v>341</v>
      </c>
      <c r="E44" s="251"/>
      <c r="F44" s="155"/>
      <c r="G44" s="3"/>
      <c r="H44" s="3"/>
      <c r="I44" s="3"/>
      <c r="J44" s="3"/>
      <c r="K44" s="4"/>
      <c r="L44" s="4"/>
      <c r="M44" s="4"/>
      <c r="N44" s="4"/>
      <c r="O44" s="4"/>
      <c r="P44" s="4"/>
      <c r="Q44" s="4"/>
      <c r="R44" s="4"/>
      <c r="S44" s="4"/>
      <c r="T44" s="4"/>
      <c r="U44" s="4"/>
      <c r="V44" s="4"/>
      <c r="W44" s="4"/>
      <c r="X44" s="4"/>
      <c r="Y44" s="4"/>
      <c r="Z44" s="4"/>
    </row>
    <row r="45" spans="1:26" ht="210" x14ac:dyDescent="0.25">
      <c r="A45" s="125" t="s">
        <v>142</v>
      </c>
      <c r="B45" s="178" t="s">
        <v>143</v>
      </c>
      <c r="C45" s="179" t="s">
        <v>90</v>
      </c>
      <c r="D45" s="124" t="s">
        <v>341</v>
      </c>
      <c r="E45" s="251"/>
      <c r="F45" s="155"/>
      <c r="G45" s="3"/>
      <c r="H45" s="3"/>
      <c r="I45" s="3"/>
      <c r="J45" s="3"/>
      <c r="K45" s="4"/>
      <c r="L45" s="4"/>
      <c r="M45" s="4"/>
      <c r="N45" s="4"/>
      <c r="O45" s="4"/>
      <c r="P45" s="4"/>
      <c r="Q45" s="4"/>
      <c r="R45" s="4"/>
      <c r="S45" s="4"/>
      <c r="T45" s="4"/>
      <c r="U45" s="4"/>
      <c r="V45" s="4"/>
      <c r="W45" s="4"/>
      <c r="X45" s="4"/>
      <c r="Y45" s="4"/>
      <c r="Z45" s="4"/>
    </row>
    <row r="46" spans="1:26" x14ac:dyDescent="0.25">
      <c r="A46" s="77"/>
      <c r="B46" s="181"/>
      <c r="C46" s="67"/>
      <c r="D46" s="80"/>
      <c r="E46" s="181"/>
      <c r="F46" s="155"/>
      <c r="G46" s="3"/>
      <c r="H46" s="3"/>
      <c r="I46" s="3"/>
      <c r="J46" s="3"/>
      <c r="K46" s="4"/>
      <c r="L46" s="4"/>
      <c r="M46" s="4"/>
      <c r="N46" s="4"/>
      <c r="O46" s="4"/>
      <c r="P46" s="4"/>
      <c r="Q46" s="4"/>
      <c r="R46" s="4"/>
      <c r="S46" s="4"/>
      <c r="T46" s="4"/>
      <c r="U46" s="4"/>
      <c r="V46" s="4"/>
      <c r="W46" s="4"/>
      <c r="X46" s="4"/>
      <c r="Y46" s="4"/>
      <c r="Z46" s="4"/>
    </row>
    <row r="47" spans="1:26" x14ac:dyDescent="0.25">
      <c r="A47" s="155"/>
      <c r="B47" s="169"/>
      <c r="C47" s="169"/>
      <c r="D47" s="169"/>
      <c r="E47" s="168"/>
      <c r="F47" s="169"/>
      <c r="G47" s="22"/>
      <c r="H47" s="23"/>
      <c r="I47" s="3"/>
      <c r="J47" s="3"/>
      <c r="K47" s="4"/>
      <c r="L47" s="4"/>
      <c r="M47" s="4"/>
      <c r="N47" s="4"/>
      <c r="O47" s="4"/>
      <c r="P47" s="4"/>
      <c r="Q47" s="4"/>
      <c r="R47" s="4"/>
      <c r="S47" s="4"/>
      <c r="T47" s="4"/>
      <c r="U47" s="4"/>
      <c r="V47" s="4"/>
      <c r="W47" s="4"/>
      <c r="X47" s="4"/>
      <c r="Y47" s="4"/>
      <c r="Z47" s="4"/>
    </row>
    <row r="48" spans="1:26" x14ac:dyDescent="0.25">
      <c r="A48" s="182" t="s">
        <v>103</v>
      </c>
      <c r="B48" s="169"/>
      <c r="C48" s="169"/>
      <c r="D48" s="169"/>
      <c r="E48" s="155"/>
      <c r="F48" s="155"/>
      <c r="G48" s="3"/>
      <c r="H48" s="3"/>
      <c r="I48" s="3"/>
      <c r="J48" s="3"/>
      <c r="K48" s="4"/>
      <c r="L48" s="4"/>
      <c r="M48" s="4"/>
      <c r="N48" s="4"/>
      <c r="O48" s="4"/>
      <c r="P48" s="4"/>
      <c r="Q48" s="4"/>
      <c r="R48" s="4"/>
      <c r="S48" s="4"/>
      <c r="T48" s="4"/>
      <c r="U48" s="4"/>
      <c r="V48" s="4"/>
      <c r="W48" s="4"/>
      <c r="X48" s="4"/>
      <c r="Y48" s="4"/>
      <c r="Z48" s="4"/>
    </row>
    <row r="49" spans="1:26" ht="84" customHeight="1" thickBot="1" x14ac:dyDescent="0.3">
      <c r="A49" s="244" t="s">
        <v>104</v>
      </c>
      <c r="B49" s="450" t="s">
        <v>105</v>
      </c>
      <c r="C49" s="451"/>
      <c r="D49" s="245" t="s">
        <v>106</v>
      </c>
      <c r="E49" s="155"/>
      <c r="F49" s="155"/>
      <c r="G49" s="3"/>
      <c r="H49" s="3"/>
      <c r="I49" s="3"/>
      <c r="J49" s="3"/>
      <c r="K49" s="4"/>
      <c r="L49" s="4"/>
      <c r="M49" s="4"/>
      <c r="N49" s="4"/>
      <c r="O49" s="4"/>
      <c r="P49" s="4"/>
      <c r="Q49" s="4"/>
      <c r="R49" s="4"/>
      <c r="S49" s="4"/>
      <c r="T49" s="4"/>
      <c r="U49" s="4"/>
      <c r="V49" s="4"/>
      <c r="W49" s="4"/>
      <c r="X49" s="4"/>
      <c r="Y49" s="4"/>
      <c r="Z49" s="4"/>
    </row>
    <row r="50" spans="1:26" s="237" customFormat="1" ht="52.15" customHeight="1" thickTop="1" x14ac:dyDescent="0.25">
      <c r="A50" s="286" t="s">
        <v>107</v>
      </c>
      <c r="B50" s="354" t="s">
        <v>346</v>
      </c>
      <c r="C50" s="355"/>
      <c r="D50" s="105" t="s">
        <v>240</v>
      </c>
      <c r="E50" s="155"/>
      <c r="F50" s="155"/>
      <c r="G50" s="238"/>
      <c r="H50" s="238"/>
      <c r="I50" s="238"/>
      <c r="J50" s="238"/>
      <c r="K50" s="5"/>
      <c r="L50" s="5"/>
      <c r="M50" s="5"/>
      <c r="N50" s="5"/>
      <c r="O50" s="5"/>
      <c r="P50" s="5"/>
      <c r="Q50" s="5"/>
      <c r="R50" s="5"/>
      <c r="S50" s="5"/>
      <c r="T50" s="5"/>
      <c r="U50" s="5"/>
      <c r="V50" s="5"/>
      <c r="W50" s="5"/>
      <c r="X50" s="5"/>
      <c r="Y50" s="5"/>
      <c r="Z50" s="5"/>
    </row>
    <row r="51" spans="1:26" s="237" customFormat="1" ht="51.6" customHeight="1" x14ac:dyDescent="0.25">
      <c r="A51" s="125" t="s">
        <v>176</v>
      </c>
      <c r="B51" s="356" t="s">
        <v>230</v>
      </c>
      <c r="C51" s="339"/>
      <c r="D51" s="109" t="s">
        <v>345</v>
      </c>
      <c r="E51" s="155"/>
      <c r="F51" s="155"/>
      <c r="G51" s="238"/>
      <c r="H51" s="238"/>
      <c r="I51" s="238"/>
      <c r="J51" s="238"/>
      <c r="K51" s="5"/>
      <c r="L51" s="5"/>
      <c r="M51" s="5"/>
      <c r="N51" s="5"/>
      <c r="O51" s="5"/>
      <c r="P51" s="5"/>
      <c r="Q51" s="5"/>
      <c r="R51" s="5"/>
      <c r="S51" s="5"/>
      <c r="T51" s="5"/>
      <c r="U51" s="5"/>
      <c r="V51" s="5"/>
      <c r="W51" s="5"/>
      <c r="X51" s="5"/>
      <c r="Y51" s="5"/>
      <c r="Z51" s="5"/>
    </row>
    <row r="52" spans="1:26" s="237" customFormat="1" ht="48" customHeight="1" x14ac:dyDescent="0.25">
      <c r="A52" s="125" t="s">
        <v>336</v>
      </c>
      <c r="B52" s="356" t="s">
        <v>347</v>
      </c>
      <c r="C52" s="358"/>
      <c r="D52" s="108"/>
      <c r="E52" s="155"/>
      <c r="F52" s="155"/>
      <c r="G52" s="238"/>
      <c r="H52" s="238"/>
      <c r="I52" s="238"/>
      <c r="J52" s="238"/>
      <c r="K52" s="5"/>
      <c r="L52" s="5"/>
      <c r="M52" s="5"/>
      <c r="N52" s="5"/>
      <c r="O52" s="5"/>
      <c r="P52" s="5"/>
      <c r="Q52" s="5"/>
      <c r="R52" s="5"/>
      <c r="S52" s="5"/>
      <c r="T52" s="5"/>
      <c r="U52" s="5"/>
      <c r="V52" s="5"/>
      <c r="W52" s="5"/>
      <c r="X52" s="5"/>
      <c r="Y52" s="5"/>
      <c r="Z52" s="5"/>
    </row>
    <row r="53" spans="1:26" s="237" customFormat="1" ht="53.45" customHeight="1" x14ac:dyDescent="0.25">
      <c r="A53" s="287" t="s">
        <v>325</v>
      </c>
      <c r="B53" s="356" t="s">
        <v>347</v>
      </c>
      <c r="C53" s="358"/>
      <c r="D53" s="246"/>
      <c r="E53" s="155"/>
      <c r="F53" s="155"/>
      <c r="G53" s="238"/>
      <c r="H53" s="238"/>
      <c r="I53" s="238"/>
      <c r="J53" s="238"/>
      <c r="K53" s="5"/>
      <c r="L53" s="5"/>
      <c r="M53" s="5"/>
      <c r="N53" s="5"/>
      <c r="O53" s="5"/>
      <c r="P53" s="5"/>
      <c r="Q53" s="5"/>
      <c r="R53" s="5"/>
      <c r="S53" s="5"/>
      <c r="T53" s="5"/>
      <c r="U53" s="5"/>
      <c r="V53" s="5"/>
      <c r="W53" s="5"/>
      <c r="X53" s="5"/>
      <c r="Y53" s="5"/>
      <c r="Z53" s="5"/>
    </row>
    <row r="54" spans="1:26" s="237" customFormat="1" ht="34.9" customHeight="1" x14ac:dyDescent="0.25">
      <c r="A54" s="288" t="s">
        <v>109</v>
      </c>
      <c r="B54" s="356" t="s">
        <v>348</v>
      </c>
      <c r="C54" s="358"/>
      <c r="D54" s="109"/>
      <c r="E54" s="155"/>
      <c r="F54" s="155"/>
      <c r="G54" s="238"/>
      <c r="H54" s="238"/>
      <c r="I54" s="238"/>
      <c r="J54" s="238"/>
      <c r="K54" s="5"/>
      <c r="L54" s="5"/>
      <c r="M54" s="5"/>
      <c r="N54" s="5"/>
      <c r="O54" s="5"/>
      <c r="P54" s="5"/>
      <c r="Q54" s="5"/>
      <c r="R54" s="5"/>
      <c r="S54" s="5"/>
      <c r="T54" s="5"/>
      <c r="U54" s="5"/>
      <c r="V54" s="5"/>
      <c r="W54" s="5"/>
      <c r="X54" s="5"/>
      <c r="Y54" s="5"/>
      <c r="Z54" s="5"/>
    </row>
    <row r="55" spans="1:26" s="237" customFormat="1" ht="34.15" customHeight="1" x14ac:dyDescent="0.25">
      <c r="A55" s="289" t="s">
        <v>359</v>
      </c>
      <c r="B55" s="356" t="s">
        <v>348</v>
      </c>
      <c r="C55" s="358"/>
      <c r="D55" s="107"/>
      <c r="F55" s="238"/>
      <c r="G55" s="238"/>
      <c r="H55" s="238"/>
      <c r="I55" s="238"/>
      <c r="J55" s="238"/>
      <c r="K55" s="5"/>
      <c r="L55" s="5"/>
      <c r="M55" s="5"/>
      <c r="N55" s="5"/>
      <c r="O55" s="5"/>
      <c r="P55" s="5"/>
      <c r="Q55" s="5"/>
      <c r="R55" s="5"/>
      <c r="S55" s="5"/>
      <c r="T55" s="5"/>
      <c r="U55" s="5"/>
      <c r="V55" s="5"/>
      <c r="W55" s="5"/>
      <c r="X55" s="5"/>
      <c r="Y55" s="5"/>
      <c r="Z55" s="5"/>
    </row>
    <row r="56" spans="1:26" ht="15.75" customHeight="1" x14ac:dyDescent="0.25">
      <c r="A56" s="155"/>
      <c r="B56" s="155"/>
      <c r="C56" s="155"/>
      <c r="D56" s="155"/>
      <c r="E56" s="155"/>
      <c r="F56" s="155"/>
      <c r="G56" s="3"/>
      <c r="H56" s="3"/>
      <c r="I56" s="3"/>
      <c r="J56" s="3"/>
      <c r="K56" s="4"/>
      <c r="L56" s="4"/>
      <c r="M56" s="4"/>
      <c r="N56" s="4"/>
      <c r="O56" s="4"/>
      <c r="P56" s="4"/>
      <c r="Q56" s="4"/>
      <c r="R56" s="4"/>
      <c r="S56" s="4"/>
      <c r="T56" s="4"/>
      <c r="U56" s="4"/>
      <c r="V56" s="4"/>
      <c r="W56" s="4"/>
      <c r="X56" s="4"/>
      <c r="Y56" s="4"/>
      <c r="Z56" s="4"/>
    </row>
    <row r="57" spans="1:26" ht="16.5" customHeight="1" x14ac:dyDescent="0.25">
      <c r="A57" s="159" t="s">
        <v>117</v>
      </c>
      <c r="B57" s="449" t="s">
        <v>333</v>
      </c>
      <c r="C57" s="340"/>
      <c r="D57" s="155"/>
      <c r="E57" s="184" t="str">
        <f>B35&amp;" -"&amp;C35</f>
        <v>42750 -31.12.2017</v>
      </c>
      <c r="F57" s="155"/>
      <c r="G57" s="3"/>
      <c r="H57" s="3"/>
      <c r="I57" s="3"/>
      <c r="J57" s="3"/>
      <c r="K57" s="4"/>
      <c r="L57" s="4"/>
      <c r="M57" s="4"/>
      <c r="N57" s="4"/>
      <c r="O57" s="4"/>
      <c r="P57" s="4"/>
      <c r="Q57" s="4"/>
      <c r="R57" s="4"/>
      <c r="S57" s="4"/>
      <c r="T57" s="4"/>
      <c r="U57" s="4"/>
      <c r="V57" s="4"/>
      <c r="W57" s="4"/>
      <c r="X57" s="4"/>
      <c r="Y57" s="4"/>
      <c r="Z57" s="4"/>
    </row>
    <row r="58" spans="1:26" s="237" customFormat="1" ht="16.5" customHeight="1" x14ac:dyDescent="0.25">
      <c r="A58" s="159"/>
      <c r="B58" s="183"/>
      <c r="C58" s="247"/>
      <c r="D58" s="155"/>
      <c r="E58" s="184"/>
      <c r="F58" s="155"/>
      <c r="G58" s="238"/>
      <c r="H58" s="238"/>
      <c r="I58" s="238"/>
      <c r="J58" s="238"/>
      <c r="K58" s="5"/>
      <c r="L58" s="5"/>
      <c r="M58" s="5"/>
      <c r="N58" s="5"/>
      <c r="O58" s="5"/>
      <c r="P58" s="5"/>
      <c r="Q58" s="5"/>
      <c r="R58" s="5"/>
      <c r="S58" s="5"/>
      <c r="T58" s="5"/>
      <c r="U58" s="5"/>
      <c r="V58" s="5"/>
      <c r="W58" s="5"/>
      <c r="X58" s="5"/>
      <c r="Y58" s="5"/>
      <c r="Z58" s="5"/>
    </row>
    <row r="59" spans="1:26" s="237" customFormat="1" ht="28.15" customHeight="1" x14ac:dyDescent="0.25">
      <c r="A59" s="452" t="s">
        <v>349</v>
      </c>
      <c r="B59" s="452"/>
      <c r="C59" s="254">
        <v>11500</v>
      </c>
      <c r="F59"/>
      <c r="G59"/>
      <c r="H59"/>
      <c r="I59"/>
      <c r="J59"/>
      <c r="K59" s="5"/>
      <c r="L59" s="5"/>
      <c r="M59" s="5"/>
      <c r="N59" s="5"/>
      <c r="O59" s="5"/>
      <c r="P59" s="5"/>
      <c r="Q59" s="5"/>
      <c r="R59" s="5"/>
      <c r="S59" s="5"/>
      <c r="T59" s="5"/>
      <c r="U59" s="5"/>
      <c r="V59" s="5"/>
      <c r="W59" s="5"/>
      <c r="X59" s="5"/>
      <c r="Y59" s="5"/>
      <c r="Z59" s="5"/>
    </row>
    <row r="60" spans="1:26" s="237" customFormat="1" ht="32.450000000000003" customHeight="1" x14ac:dyDescent="0.25">
      <c r="A60" s="452" t="s">
        <v>350</v>
      </c>
      <c r="B60" s="452"/>
      <c r="C60" s="254">
        <v>2500</v>
      </c>
      <c r="D60"/>
      <c r="E60"/>
      <c r="F60"/>
      <c r="G60"/>
      <c r="H60"/>
      <c r="I60"/>
      <c r="J60"/>
      <c r="K60" s="5"/>
      <c r="L60" s="5"/>
      <c r="M60" s="5"/>
      <c r="N60" s="5"/>
      <c r="O60" s="5"/>
      <c r="P60" s="5"/>
      <c r="Q60" s="5"/>
      <c r="R60" s="5"/>
      <c r="S60" s="5"/>
      <c r="T60" s="5"/>
      <c r="U60" s="5"/>
      <c r="V60" s="5"/>
      <c r="W60" s="5"/>
      <c r="X60" s="5"/>
      <c r="Y60" s="5"/>
      <c r="Z60" s="5"/>
    </row>
    <row r="61" spans="1:26" s="237" customFormat="1" ht="16.5" customHeight="1" x14ac:dyDescent="0.25">
      <c r="A61" s="452" t="s">
        <v>331</v>
      </c>
      <c r="B61" s="452"/>
      <c r="C61" s="254">
        <v>750</v>
      </c>
      <c r="D61"/>
      <c r="E61"/>
      <c r="F61"/>
      <c r="G61"/>
      <c r="H61"/>
      <c r="I61"/>
      <c r="K61" s="5"/>
      <c r="L61" s="5"/>
      <c r="M61" s="5"/>
      <c r="N61" s="5"/>
      <c r="O61" s="5"/>
      <c r="P61" s="5"/>
      <c r="Q61" s="5"/>
      <c r="R61" s="5"/>
      <c r="S61" s="5"/>
      <c r="T61" s="5"/>
      <c r="U61" s="5"/>
      <c r="V61" s="5"/>
      <c r="W61" s="5"/>
      <c r="X61" s="5"/>
      <c r="Y61" s="5"/>
      <c r="Z61" s="5"/>
    </row>
    <row r="62" spans="1:26" s="237" customFormat="1" ht="34.15" customHeight="1" x14ac:dyDescent="0.25">
      <c r="A62" s="452" t="s">
        <v>351</v>
      </c>
      <c r="B62" s="452"/>
      <c r="C62" s="255">
        <v>2902</v>
      </c>
      <c r="D62"/>
      <c r="E62"/>
      <c r="F62"/>
      <c r="G62"/>
      <c r="H62"/>
      <c r="I62"/>
      <c r="K62" s="5"/>
      <c r="L62" s="5"/>
      <c r="M62" s="5"/>
      <c r="N62" s="5"/>
      <c r="O62" s="5"/>
      <c r="P62" s="5"/>
      <c r="Q62" s="5"/>
      <c r="R62" s="5"/>
      <c r="S62" s="5"/>
      <c r="T62" s="5"/>
      <c r="U62" s="5"/>
      <c r="V62" s="5"/>
      <c r="W62" s="5"/>
      <c r="X62" s="5"/>
      <c r="Y62" s="5"/>
      <c r="Z62" s="5"/>
    </row>
    <row r="63" spans="1:26" s="237" customFormat="1" ht="16.5" customHeight="1" x14ac:dyDescent="0.25">
      <c r="A63" s="458" t="s">
        <v>332</v>
      </c>
      <c r="B63" s="459"/>
      <c r="C63" s="254">
        <v>2250</v>
      </c>
      <c r="D63"/>
      <c r="E63"/>
      <c r="F63"/>
      <c r="G63"/>
      <c r="H63"/>
      <c r="I63"/>
      <c r="K63" s="5"/>
      <c r="L63" s="5"/>
      <c r="M63" s="5"/>
      <c r="N63" s="5"/>
      <c r="O63" s="5"/>
      <c r="P63" s="5"/>
      <c r="Q63" s="5"/>
      <c r="R63" s="5"/>
      <c r="S63" s="5"/>
      <c r="T63" s="5"/>
      <c r="U63" s="5"/>
      <c r="V63" s="5"/>
      <c r="W63" s="5"/>
      <c r="X63" s="5"/>
      <c r="Y63" s="5"/>
      <c r="Z63" s="5"/>
    </row>
    <row r="64" spans="1:26" s="237" customFormat="1" ht="16.5" customHeight="1" x14ac:dyDescent="0.25">
      <c r="A64" s="460" t="s">
        <v>141</v>
      </c>
      <c r="B64" s="461"/>
      <c r="C64" s="253">
        <v>19902</v>
      </c>
      <c r="D64"/>
      <c r="E64"/>
      <c r="F64"/>
      <c r="G64"/>
      <c r="H64"/>
      <c r="I64"/>
      <c r="K64" s="5"/>
      <c r="L64" s="5"/>
      <c r="M64" s="5"/>
      <c r="N64" s="5"/>
      <c r="O64" s="5"/>
      <c r="P64" s="5"/>
      <c r="Q64" s="5"/>
      <c r="R64" s="5"/>
      <c r="S64" s="5"/>
      <c r="T64" s="5"/>
      <c r="U64" s="5"/>
      <c r="V64" s="5"/>
      <c r="W64" s="5"/>
      <c r="X64" s="5"/>
      <c r="Y64" s="5"/>
      <c r="Z64" s="5"/>
    </row>
    <row r="65" spans="1:26" ht="15.75" thickBot="1" x14ac:dyDescent="0.3">
      <c r="A65" s="183"/>
      <c r="B65" s="249"/>
      <c r="C65" s="185"/>
      <c r="D65" s="155"/>
      <c r="E65" s="155"/>
      <c r="F65" s="155"/>
      <c r="G65" s="238"/>
      <c r="H65" s="238"/>
      <c r="I65" s="238"/>
      <c r="J65" s="238"/>
      <c r="K65" s="4"/>
      <c r="L65" s="4"/>
      <c r="M65" s="4"/>
      <c r="N65" s="4"/>
      <c r="O65" s="4"/>
      <c r="P65" s="4"/>
      <c r="Q65" s="4"/>
      <c r="R65" s="4"/>
      <c r="S65" s="4"/>
      <c r="T65" s="4"/>
      <c r="U65" s="4"/>
      <c r="V65" s="4"/>
      <c r="W65" s="4"/>
      <c r="X65" s="4"/>
      <c r="Y65" s="4"/>
      <c r="Z65" s="4"/>
    </row>
    <row r="66" spans="1:26" ht="15.75" customHeight="1" x14ac:dyDescent="0.25">
      <c r="A66" s="239" t="s">
        <v>144</v>
      </c>
      <c r="B66" s="186"/>
      <c r="C66" s="187"/>
      <c r="D66" s="187"/>
      <c r="E66" s="155"/>
      <c r="F66" s="155"/>
      <c r="G66" s="238"/>
      <c r="H66" s="238"/>
      <c r="I66" s="238"/>
      <c r="J66" s="238"/>
      <c r="K66" s="4"/>
      <c r="L66" s="4"/>
      <c r="M66" s="4"/>
      <c r="N66" s="4"/>
      <c r="O66" s="4"/>
      <c r="P66" s="4"/>
      <c r="Q66" s="4"/>
      <c r="R66" s="4"/>
      <c r="S66" s="4"/>
      <c r="T66" s="4"/>
      <c r="U66" s="4"/>
      <c r="V66" s="4"/>
      <c r="W66" s="4"/>
      <c r="X66" s="4"/>
      <c r="Y66" s="4"/>
      <c r="Z66" s="4"/>
    </row>
    <row r="67" spans="1:26" x14ac:dyDescent="0.25">
      <c r="A67" s="188" t="s">
        <v>145</v>
      </c>
      <c r="B67" s="189"/>
      <c r="C67" s="190" t="s">
        <v>146</v>
      </c>
      <c r="D67" s="189"/>
      <c r="E67" s="155"/>
      <c r="F67" s="155"/>
      <c r="G67" s="238"/>
      <c r="H67" s="238"/>
      <c r="I67" s="238"/>
      <c r="J67" s="238"/>
      <c r="K67" s="4"/>
      <c r="L67" s="4"/>
      <c r="M67" s="4"/>
      <c r="N67" s="4"/>
      <c r="O67" s="4"/>
      <c r="P67" s="4"/>
      <c r="Q67" s="4"/>
      <c r="R67" s="4"/>
      <c r="S67" s="4"/>
      <c r="T67" s="4"/>
      <c r="U67" s="4"/>
      <c r="V67" s="4"/>
      <c r="W67" s="4"/>
      <c r="X67" s="4"/>
      <c r="Y67" s="4"/>
      <c r="Z67" s="4"/>
    </row>
    <row r="68" spans="1:26" s="237" customFormat="1" ht="41.45" customHeight="1" x14ac:dyDescent="0.25">
      <c r="A68" s="454" t="s">
        <v>327</v>
      </c>
      <c r="B68" s="455"/>
      <c r="C68" s="256" t="s">
        <v>326</v>
      </c>
      <c r="D68" s="257"/>
      <c r="E68" s="155"/>
      <c r="F68" s="155"/>
      <c r="G68" s="238"/>
      <c r="H68" s="238"/>
      <c r="I68" s="238"/>
      <c r="J68" s="238"/>
      <c r="K68" s="5"/>
      <c r="L68" s="5"/>
      <c r="M68" s="5"/>
      <c r="N68" s="5"/>
      <c r="O68" s="5"/>
      <c r="P68" s="5"/>
      <c r="Q68" s="5"/>
      <c r="R68" s="5"/>
      <c r="S68" s="5"/>
      <c r="T68" s="5"/>
      <c r="U68" s="5"/>
      <c r="V68" s="5"/>
      <c r="W68" s="5"/>
      <c r="X68" s="5"/>
      <c r="Y68" s="5"/>
      <c r="Z68" s="5"/>
    </row>
    <row r="69" spans="1:26" s="237" customFormat="1" ht="28.9" customHeight="1" x14ac:dyDescent="0.25">
      <c r="A69" s="356" t="s">
        <v>152</v>
      </c>
      <c r="B69" s="448"/>
      <c r="C69" s="356" t="s">
        <v>330</v>
      </c>
      <c r="D69" s="448"/>
      <c r="E69" s="155"/>
      <c r="F69" s="155"/>
      <c r="G69" s="238"/>
      <c r="H69" s="238"/>
      <c r="I69" s="238"/>
      <c r="J69" s="238"/>
      <c r="K69" s="5"/>
      <c r="L69" s="5"/>
      <c r="M69" s="5"/>
      <c r="N69" s="5"/>
      <c r="O69" s="5"/>
      <c r="P69" s="5"/>
      <c r="Q69" s="5"/>
      <c r="R69" s="5"/>
      <c r="S69" s="5"/>
      <c r="T69" s="5"/>
      <c r="U69" s="5"/>
      <c r="V69" s="5"/>
      <c r="W69" s="5"/>
      <c r="X69" s="5"/>
      <c r="Y69" s="5"/>
      <c r="Z69" s="5"/>
    </row>
    <row r="70" spans="1:26" s="237" customFormat="1" x14ac:dyDescent="0.25">
      <c r="A70" s="456" t="s">
        <v>329</v>
      </c>
      <c r="B70" s="457"/>
      <c r="C70" s="258" t="s">
        <v>328</v>
      </c>
      <c r="D70" s="257"/>
      <c r="E70" s="155"/>
      <c r="F70" s="155"/>
      <c r="G70" s="238"/>
      <c r="H70" s="238"/>
      <c r="I70" s="238"/>
      <c r="J70" s="238"/>
      <c r="K70" s="5"/>
      <c r="L70" s="5"/>
      <c r="M70" s="5"/>
      <c r="N70" s="5"/>
      <c r="O70" s="5"/>
      <c r="P70" s="5"/>
      <c r="Q70" s="5"/>
      <c r="R70" s="5"/>
      <c r="S70" s="5"/>
      <c r="T70" s="5"/>
      <c r="U70" s="5"/>
      <c r="V70" s="5"/>
      <c r="W70" s="5"/>
      <c r="X70" s="5"/>
      <c r="Y70" s="5"/>
      <c r="Z70" s="5"/>
    </row>
    <row r="71" spans="1:26" ht="42" customHeight="1" x14ac:dyDescent="0.25">
      <c r="A71" s="443"/>
      <c r="B71" s="444"/>
      <c r="C71" s="334"/>
      <c r="D71" s="445"/>
      <c r="E71" s="155"/>
      <c r="F71" s="155"/>
      <c r="G71" s="3"/>
      <c r="H71" s="3"/>
      <c r="I71" s="3"/>
      <c r="J71" s="3"/>
      <c r="K71" s="4"/>
      <c r="L71" s="4"/>
      <c r="M71" s="4"/>
      <c r="N71" s="4"/>
      <c r="O71" s="4"/>
      <c r="P71" s="4"/>
      <c r="Q71" s="4"/>
      <c r="R71" s="4"/>
      <c r="S71" s="4"/>
      <c r="T71" s="4"/>
      <c r="U71" s="4"/>
      <c r="V71" s="4"/>
      <c r="W71" s="4"/>
      <c r="X71" s="4"/>
      <c r="Y71" s="4"/>
      <c r="Z71" s="4"/>
    </row>
    <row r="72" spans="1:26" ht="15.75" x14ac:dyDescent="0.25">
      <c r="A72" s="211" t="s">
        <v>63</v>
      </c>
      <c r="B72" s="5"/>
      <c r="C72" s="4"/>
      <c r="D72" s="4"/>
      <c r="E72" s="4"/>
      <c r="F72" s="62"/>
      <c r="G72" s="62"/>
      <c r="H72" s="4"/>
      <c r="I72" s="4"/>
      <c r="J72" s="4"/>
      <c r="K72" s="4"/>
      <c r="L72" s="4"/>
      <c r="M72" s="4"/>
      <c r="N72" s="4"/>
      <c r="O72" s="4"/>
      <c r="P72" s="4"/>
      <c r="Q72" s="4"/>
      <c r="R72" s="4"/>
      <c r="S72" s="4"/>
      <c r="T72" s="4"/>
      <c r="U72" s="4"/>
      <c r="V72" s="4"/>
      <c r="W72" s="4"/>
      <c r="X72" s="4"/>
      <c r="Y72" s="4"/>
      <c r="Z72" s="4"/>
    </row>
    <row r="73" spans="1:26" x14ac:dyDescent="0.25">
      <c r="A73" s="187" t="s">
        <v>352</v>
      </c>
      <c r="C73" s="4"/>
      <c r="D73" s="4"/>
      <c r="E73" s="4"/>
      <c r="F73" s="62"/>
      <c r="G73" s="62"/>
      <c r="H73" s="4"/>
      <c r="I73" s="4"/>
      <c r="J73" s="4"/>
      <c r="K73" s="4"/>
      <c r="L73" s="4"/>
      <c r="M73" s="4"/>
      <c r="N73" s="4"/>
      <c r="O73" s="4"/>
      <c r="P73" s="4"/>
      <c r="Q73" s="4"/>
      <c r="R73" s="4"/>
      <c r="S73" s="4"/>
      <c r="T73" s="4"/>
      <c r="U73" s="4"/>
      <c r="V73" s="4"/>
      <c r="W73" s="4"/>
      <c r="X73" s="4"/>
      <c r="Y73" s="4"/>
      <c r="Z73" s="4"/>
    </row>
    <row r="74" spans="1:26" x14ac:dyDescent="0.25">
      <c r="A74" s="187" t="s">
        <v>353</v>
      </c>
      <c r="C74" s="4"/>
      <c r="D74" s="4"/>
      <c r="E74" s="4"/>
      <c r="F74" s="62"/>
      <c r="G74" s="62"/>
      <c r="H74" s="4"/>
      <c r="I74" s="4"/>
      <c r="J74" s="4"/>
      <c r="K74" s="4"/>
      <c r="L74" s="4"/>
      <c r="M74" s="4"/>
      <c r="N74" s="4"/>
      <c r="O74" s="4"/>
      <c r="P74" s="4"/>
      <c r="Q74" s="4"/>
      <c r="R74" s="4"/>
      <c r="S74" s="4"/>
      <c r="T74" s="4"/>
      <c r="U74" s="4"/>
      <c r="V74" s="4"/>
      <c r="W74" s="4"/>
      <c r="X74" s="4"/>
      <c r="Y74" s="4"/>
      <c r="Z74" s="4"/>
    </row>
    <row r="75" spans="1:26" x14ac:dyDescent="0.25">
      <c r="A75" s="187" t="s">
        <v>354</v>
      </c>
      <c r="C75" s="4"/>
      <c r="D75" s="4"/>
      <c r="E75" s="4"/>
      <c r="F75" s="62"/>
      <c r="G75" s="62"/>
      <c r="H75" s="4"/>
      <c r="I75" s="4"/>
      <c r="J75" s="4"/>
      <c r="K75" s="4"/>
      <c r="L75" s="4"/>
      <c r="M75" s="4"/>
      <c r="N75" s="4"/>
      <c r="O75" s="4"/>
      <c r="P75" s="4"/>
      <c r="Q75" s="4"/>
      <c r="R75" s="4"/>
      <c r="S75" s="4"/>
      <c r="T75" s="4"/>
      <c r="U75" s="4"/>
      <c r="V75" s="4"/>
      <c r="W75" s="4"/>
      <c r="X75" s="4"/>
      <c r="Y75" s="4"/>
      <c r="Z75" s="4"/>
    </row>
    <row r="76" spans="1:26" x14ac:dyDescent="0.25">
      <c r="A76" s="187" t="s">
        <v>358</v>
      </c>
      <c r="C76" s="4"/>
      <c r="D76" s="4"/>
      <c r="E76" s="4"/>
      <c r="F76" s="62"/>
      <c r="G76" s="62"/>
      <c r="H76" s="4"/>
      <c r="I76" s="4"/>
      <c r="J76" s="4"/>
      <c r="K76" s="4"/>
      <c r="L76" s="4"/>
      <c r="M76" s="4"/>
      <c r="N76" s="4"/>
      <c r="O76" s="4"/>
      <c r="P76" s="4"/>
      <c r="Q76" s="4"/>
      <c r="R76" s="4"/>
      <c r="S76" s="4"/>
      <c r="T76" s="4"/>
      <c r="U76" s="4"/>
      <c r="V76" s="4"/>
      <c r="W76" s="4"/>
      <c r="X76" s="4"/>
      <c r="Y76" s="4"/>
      <c r="Z76" s="4"/>
    </row>
    <row r="77" spans="1:26" x14ac:dyDescent="0.25">
      <c r="A77" s="187" t="s">
        <v>355</v>
      </c>
      <c r="C77" s="4"/>
      <c r="D77" s="4"/>
      <c r="E77" s="4"/>
      <c r="F77" s="62"/>
      <c r="G77" s="62"/>
      <c r="H77" s="4"/>
      <c r="I77" s="4"/>
      <c r="J77" s="4"/>
      <c r="K77" s="4"/>
      <c r="L77" s="4"/>
      <c r="M77" s="4"/>
      <c r="N77" s="4"/>
      <c r="O77" s="4"/>
      <c r="P77" s="4"/>
      <c r="Q77" s="4"/>
      <c r="R77" s="4"/>
      <c r="S77" s="4"/>
      <c r="T77" s="4"/>
      <c r="U77" s="4"/>
      <c r="V77" s="4"/>
      <c r="W77" s="4"/>
      <c r="X77" s="4"/>
      <c r="Y77" s="4"/>
      <c r="Z77" s="4"/>
    </row>
    <row r="78" spans="1:26" x14ac:dyDescent="0.25">
      <c r="A78" s="187" t="s">
        <v>356</v>
      </c>
      <c r="C78" s="4"/>
      <c r="D78" s="4"/>
      <c r="E78" s="4"/>
      <c r="F78" s="62"/>
      <c r="G78" s="62"/>
      <c r="H78" s="4"/>
      <c r="I78" s="4"/>
      <c r="J78" s="4"/>
      <c r="K78" s="4"/>
      <c r="L78" s="4"/>
      <c r="M78" s="4"/>
      <c r="N78" s="4"/>
      <c r="O78" s="4"/>
      <c r="P78" s="4"/>
      <c r="Q78" s="4"/>
      <c r="R78" s="4"/>
      <c r="S78" s="4"/>
      <c r="T78" s="4"/>
      <c r="U78" s="4"/>
      <c r="V78" s="4"/>
      <c r="W78" s="4"/>
      <c r="X78" s="4"/>
      <c r="Y78" s="4"/>
      <c r="Z78" s="4"/>
    </row>
    <row r="79" spans="1:26" x14ac:dyDescent="0.25">
      <c r="A79" s="187" t="s">
        <v>357</v>
      </c>
      <c r="C79" s="4"/>
      <c r="D79" s="4"/>
      <c r="E79" s="4"/>
      <c r="F79" s="62"/>
      <c r="G79" s="62"/>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62"/>
      <c r="G80" s="62"/>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62"/>
      <c r="G81" s="62"/>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62"/>
      <c r="G82" s="62"/>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62"/>
      <c r="G83" s="62"/>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62"/>
      <c r="G84" s="62"/>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62"/>
      <c r="G85" s="62"/>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62"/>
      <c r="G86" s="62"/>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62"/>
      <c r="G87" s="62"/>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62"/>
      <c r="G88" s="62"/>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62"/>
      <c r="G89" s="62"/>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62"/>
      <c r="G90" s="62"/>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62"/>
      <c r="G91" s="62"/>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62"/>
      <c r="G92" s="62"/>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62"/>
      <c r="G93" s="62"/>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62"/>
      <c r="G94" s="62"/>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62"/>
      <c r="G95" s="62"/>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62"/>
      <c r="G96" s="62"/>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62"/>
      <c r="G97" s="62"/>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62"/>
      <c r="G98" s="62"/>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62"/>
      <c r="G99" s="62"/>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62"/>
      <c r="G100" s="62"/>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62"/>
      <c r="G101" s="62"/>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62"/>
      <c r="G102" s="62"/>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62"/>
      <c r="G103" s="62"/>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62"/>
      <c r="G104" s="62"/>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62"/>
      <c r="G105" s="62"/>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62"/>
      <c r="G106" s="62"/>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62"/>
      <c r="G107" s="62"/>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62"/>
      <c r="G108" s="62"/>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62"/>
      <c r="G109" s="62"/>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62"/>
      <c r="G110" s="62"/>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62"/>
      <c r="G111" s="62"/>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62"/>
      <c r="G112" s="62"/>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62"/>
      <c r="G113" s="62"/>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62"/>
      <c r="G114" s="62"/>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62"/>
      <c r="G115" s="62"/>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62"/>
      <c r="G116" s="62"/>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62"/>
      <c r="G117" s="62"/>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62"/>
      <c r="G118" s="62"/>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62"/>
      <c r="G119" s="62"/>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62"/>
      <c r="G120" s="62"/>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62"/>
      <c r="G121" s="62"/>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62"/>
      <c r="G122" s="62"/>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62"/>
      <c r="G123" s="62"/>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62"/>
      <c r="G124" s="62"/>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62"/>
      <c r="G125" s="62"/>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62"/>
      <c r="G126" s="62"/>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62"/>
      <c r="G127" s="62"/>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62"/>
      <c r="G128" s="62"/>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62"/>
      <c r="G129" s="62"/>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62"/>
      <c r="G130" s="62"/>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62"/>
      <c r="G131" s="62"/>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62"/>
      <c r="G132" s="62"/>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62"/>
      <c r="G133" s="62"/>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62"/>
      <c r="G134" s="62"/>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62"/>
      <c r="G135" s="62"/>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62"/>
      <c r="G136" s="62"/>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62"/>
      <c r="G137" s="62"/>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62"/>
      <c r="G138" s="62"/>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62"/>
      <c r="G139" s="62"/>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62"/>
      <c r="G140" s="62"/>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62"/>
      <c r="G141" s="62"/>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62"/>
      <c r="G142" s="62"/>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62"/>
      <c r="G143" s="62"/>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62"/>
      <c r="G144" s="62"/>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62"/>
      <c r="G145" s="62"/>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62"/>
      <c r="G146" s="62"/>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62"/>
      <c r="G147" s="62"/>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62"/>
      <c r="G148" s="62"/>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62"/>
      <c r="G149" s="62"/>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62"/>
      <c r="G150" s="62"/>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62"/>
      <c r="G151" s="62"/>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62"/>
      <c r="G152" s="62"/>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62"/>
      <c r="G153" s="62"/>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62"/>
      <c r="G154" s="62"/>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62"/>
      <c r="G155" s="62"/>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62"/>
      <c r="G156" s="62"/>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62"/>
      <c r="G157" s="62"/>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62"/>
      <c r="G158" s="62"/>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62"/>
      <c r="G159" s="62"/>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62"/>
      <c r="G160" s="62"/>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62"/>
      <c r="G161" s="62"/>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62"/>
      <c r="G162" s="62"/>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62"/>
      <c r="G163" s="62"/>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62"/>
      <c r="G164" s="62"/>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62"/>
      <c r="G165" s="62"/>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62"/>
      <c r="G166" s="62"/>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62"/>
      <c r="G167" s="62"/>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62"/>
      <c r="G168" s="62"/>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62"/>
      <c r="G169" s="62"/>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62"/>
      <c r="G170" s="62"/>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62"/>
      <c r="G171" s="62"/>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62"/>
      <c r="G172" s="62"/>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62"/>
      <c r="G173" s="62"/>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62"/>
      <c r="G174" s="62"/>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62"/>
      <c r="G175" s="62"/>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62"/>
      <c r="G176" s="62"/>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62"/>
      <c r="G177" s="62"/>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62"/>
      <c r="G178" s="62"/>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62"/>
      <c r="G179" s="62"/>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62"/>
      <c r="G180" s="62"/>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62"/>
      <c r="G181" s="62"/>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62"/>
      <c r="G182" s="62"/>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62"/>
      <c r="G183" s="62"/>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62"/>
      <c r="G184" s="62"/>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62"/>
      <c r="G185" s="62"/>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62"/>
      <c r="G186" s="62"/>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62"/>
      <c r="G187" s="62"/>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62"/>
      <c r="G188" s="62"/>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62"/>
      <c r="G189" s="62"/>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62"/>
      <c r="G190" s="62"/>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62"/>
      <c r="G191" s="62"/>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62"/>
      <c r="G192" s="62"/>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62"/>
      <c r="G193" s="62"/>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62"/>
      <c r="G194" s="62"/>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62"/>
      <c r="G195" s="62"/>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62"/>
      <c r="G196" s="62"/>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62"/>
      <c r="G197" s="62"/>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62"/>
      <c r="G198" s="62"/>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62"/>
      <c r="G199" s="62"/>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62"/>
      <c r="G200" s="62"/>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62"/>
      <c r="G201" s="62"/>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62"/>
      <c r="G202" s="62"/>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62"/>
      <c r="G203" s="62"/>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62"/>
      <c r="G204" s="62"/>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62"/>
      <c r="G205" s="62"/>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62"/>
      <c r="G206" s="62"/>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62"/>
      <c r="G207" s="62"/>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62"/>
      <c r="G208" s="62"/>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62"/>
      <c r="G209" s="62"/>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62"/>
      <c r="G210" s="62"/>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62"/>
      <c r="G211" s="62"/>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62"/>
      <c r="G212" s="62"/>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62"/>
      <c r="G213" s="62"/>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62"/>
      <c r="G214" s="62"/>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62"/>
      <c r="G215" s="62"/>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62"/>
      <c r="G216" s="62"/>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62"/>
      <c r="G217" s="62"/>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62"/>
      <c r="G218" s="62"/>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62"/>
      <c r="G219" s="62"/>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62"/>
      <c r="G220" s="62"/>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62"/>
      <c r="G221" s="62"/>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62"/>
      <c r="G222" s="62"/>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62"/>
      <c r="G223" s="62"/>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62"/>
      <c r="G224" s="62"/>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62"/>
      <c r="G225" s="62"/>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62"/>
      <c r="G226" s="62"/>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62"/>
      <c r="G227" s="62"/>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62"/>
      <c r="G228" s="62"/>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62"/>
      <c r="G229" s="62"/>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62"/>
      <c r="G230" s="62"/>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62"/>
      <c r="G231" s="62"/>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62"/>
      <c r="G232" s="62"/>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62"/>
      <c r="G233" s="62"/>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62"/>
      <c r="G234" s="62"/>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62"/>
      <c r="G235" s="62"/>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62"/>
      <c r="G236" s="62"/>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62"/>
      <c r="G237" s="62"/>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62"/>
      <c r="G238" s="62"/>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62"/>
      <c r="G239" s="62"/>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62"/>
      <c r="G240" s="62"/>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62"/>
      <c r="G241" s="62"/>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62"/>
      <c r="G242" s="62"/>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62"/>
      <c r="G243" s="62"/>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62"/>
      <c r="G244" s="62"/>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62"/>
      <c r="G245" s="62"/>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62"/>
      <c r="G246" s="62"/>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62"/>
      <c r="G247" s="62"/>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62"/>
      <c r="G248" s="62"/>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62"/>
      <c r="G249" s="62"/>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62"/>
      <c r="G250" s="62"/>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62"/>
      <c r="G251" s="62"/>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62"/>
      <c r="G252" s="62"/>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62"/>
      <c r="G253" s="62"/>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62"/>
      <c r="G254" s="62"/>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62"/>
      <c r="G255" s="62"/>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62"/>
      <c r="G256" s="62"/>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62"/>
      <c r="G257" s="62"/>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62"/>
      <c r="G258" s="62"/>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62"/>
      <c r="G259" s="62"/>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62"/>
      <c r="G260" s="62"/>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62"/>
      <c r="G261" s="62"/>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62"/>
      <c r="G262" s="62"/>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62"/>
      <c r="G263" s="62"/>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62"/>
      <c r="G264" s="62"/>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62"/>
      <c r="G265" s="62"/>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62"/>
      <c r="G266" s="62"/>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62"/>
      <c r="G267" s="62"/>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62"/>
      <c r="G268" s="62"/>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62"/>
      <c r="G269" s="62"/>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62"/>
      <c r="G270" s="62"/>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62"/>
      <c r="G271" s="62"/>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62"/>
      <c r="G272" s="62"/>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62"/>
      <c r="G273" s="62"/>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62"/>
      <c r="G274" s="62"/>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62"/>
      <c r="G275" s="62"/>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62"/>
      <c r="G276" s="62"/>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62"/>
      <c r="G277" s="62"/>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62"/>
      <c r="G278" s="62"/>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62"/>
      <c r="G279" s="62"/>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62"/>
      <c r="G280" s="62"/>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62"/>
      <c r="G281" s="62"/>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62"/>
      <c r="G282" s="62"/>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62"/>
      <c r="G283" s="62"/>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62"/>
      <c r="G284" s="62"/>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62"/>
      <c r="G285" s="62"/>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62"/>
      <c r="G286" s="62"/>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62"/>
      <c r="G287" s="62"/>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62"/>
      <c r="G288" s="62"/>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62"/>
      <c r="G289" s="62"/>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62"/>
      <c r="G290" s="62"/>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62"/>
      <c r="G291" s="62"/>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62"/>
      <c r="G292" s="62"/>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62"/>
      <c r="G293" s="62"/>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62"/>
      <c r="G294" s="62"/>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62"/>
      <c r="G295" s="62"/>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62"/>
      <c r="G296" s="62"/>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62"/>
      <c r="G297" s="62"/>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62"/>
      <c r="G298" s="62"/>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62"/>
      <c r="G299" s="62"/>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62"/>
      <c r="G300" s="62"/>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62"/>
      <c r="G301" s="62"/>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62"/>
      <c r="G302" s="62"/>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62"/>
      <c r="G303" s="62"/>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62"/>
      <c r="G304" s="62"/>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62"/>
      <c r="G305" s="62"/>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62"/>
      <c r="G306" s="62"/>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62"/>
      <c r="G307" s="62"/>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62"/>
      <c r="G308" s="62"/>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62"/>
      <c r="G309" s="62"/>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62"/>
      <c r="G310" s="62"/>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62"/>
      <c r="G311" s="62"/>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62"/>
      <c r="G312" s="62"/>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62"/>
      <c r="G313" s="62"/>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62"/>
      <c r="G314" s="62"/>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62"/>
      <c r="G315" s="62"/>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62"/>
      <c r="G316" s="62"/>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62"/>
      <c r="G317" s="62"/>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62"/>
      <c r="G318" s="62"/>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62"/>
      <c r="G319" s="62"/>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62"/>
      <c r="G320" s="62"/>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62"/>
      <c r="G321" s="62"/>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62"/>
      <c r="G322" s="62"/>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62"/>
      <c r="G323" s="62"/>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62"/>
      <c r="G324" s="62"/>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62"/>
      <c r="G325" s="62"/>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62"/>
      <c r="G326" s="62"/>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62"/>
      <c r="G327" s="62"/>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62"/>
      <c r="G328" s="62"/>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62"/>
      <c r="G329" s="62"/>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62"/>
      <c r="G330" s="62"/>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62"/>
      <c r="G331" s="62"/>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62"/>
      <c r="G332" s="62"/>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62"/>
      <c r="G333" s="62"/>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62"/>
      <c r="G334" s="62"/>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62"/>
      <c r="G335" s="62"/>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62"/>
      <c r="G336" s="62"/>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62"/>
      <c r="G337" s="62"/>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62"/>
      <c r="G338" s="62"/>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62"/>
      <c r="G339" s="62"/>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62"/>
      <c r="G340" s="62"/>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62"/>
      <c r="G341" s="62"/>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62"/>
      <c r="G342" s="62"/>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62"/>
      <c r="G343" s="62"/>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62"/>
      <c r="G344" s="62"/>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62"/>
      <c r="G345" s="62"/>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62"/>
      <c r="G346" s="62"/>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62"/>
      <c r="G347" s="62"/>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62"/>
      <c r="G348" s="62"/>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62"/>
      <c r="G349" s="62"/>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62"/>
      <c r="G350" s="62"/>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62"/>
      <c r="G351" s="62"/>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62"/>
      <c r="G352" s="62"/>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62"/>
      <c r="G353" s="62"/>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62"/>
      <c r="G354" s="62"/>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62"/>
      <c r="G355" s="62"/>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62"/>
      <c r="G356" s="62"/>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62"/>
      <c r="G357" s="62"/>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62"/>
      <c r="G358" s="62"/>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62"/>
      <c r="G359" s="62"/>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62"/>
      <c r="G360" s="62"/>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62"/>
      <c r="G361" s="62"/>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62"/>
      <c r="G362" s="62"/>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62"/>
      <c r="G363" s="62"/>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62"/>
      <c r="G364" s="62"/>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62"/>
      <c r="G365" s="62"/>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62"/>
      <c r="G366" s="62"/>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62"/>
      <c r="G367" s="62"/>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62"/>
      <c r="G368" s="62"/>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62"/>
      <c r="G369" s="62"/>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62"/>
      <c r="G370" s="62"/>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62"/>
      <c r="G371" s="62"/>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62"/>
      <c r="G372" s="62"/>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62"/>
      <c r="G373" s="62"/>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62"/>
      <c r="G374" s="62"/>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62"/>
      <c r="G375" s="62"/>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62"/>
      <c r="G376" s="62"/>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62"/>
      <c r="G377" s="62"/>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62"/>
      <c r="G378" s="62"/>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62"/>
      <c r="G379" s="62"/>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62"/>
      <c r="G380" s="62"/>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62"/>
      <c r="G381" s="62"/>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62"/>
      <c r="G382" s="62"/>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62"/>
      <c r="G383" s="62"/>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62"/>
      <c r="G384" s="62"/>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62"/>
      <c r="G385" s="62"/>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62"/>
      <c r="G386" s="62"/>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62"/>
      <c r="G387" s="62"/>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62"/>
      <c r="G388" s="62"/>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62"/>
      <c r="G389" s="62"/>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62"/>
      <c r="G390" s="62"/>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62"/>
      <c r="G391" s="62"/>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62"/>
      <c r="G392" s="62"/>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62"/>
      <c r="G393" s="62"/>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62"/>
      <c r="G394" s="62"/>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62"/>
      <c r="G395" s="62"/>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62"/>
      <c r="G396" s="62"/>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62"/>
      <c r="G397" s="62"/>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62"/>
      <c r="G398" s="62"/>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62"/>
      <c r="G399" s="62"/>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62"/>
      <c r="G400" s="62"/>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62"/>
      <c r="G401" s="62"/>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62"/>
      <c r="G402" s="62"/>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62"/>
      <c r="G403" s="62"/>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62"/>
      <c r="G404" s="62"/>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62"/>
      <c r="G405" s="62"/>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62"/>
      <c r="G406" s="62"/>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62"/>
      <c r="G407" s="62"/>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62"/>
      <c r="G408" s="62"/>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62"/>
      <c r="G409" s="62"/>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62"/>
      <c r="G410" s="62"/>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62"/>
      <c r="G411" s="62"/>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62"/>
      <c r="G412" s="62"/>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62"/>
      <c r="G413" s="62"/>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62"/>
      <c r="G414" s="62"/>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62"/>
      <c r="G415" s="62"/>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62"/>
      <c r="G416" s="62"/>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62"/>
      <c r="G417" s="62"/>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62"/>
      <c r="G418" s="62"/>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62"/>
      <c r="G419" s="62"/>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62"/>
      <c r="G420" s="62"/>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62"/>
      <c r="G421" s="62"/>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62"/>
      <c r="G422" s="62"/>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62"/>
      <c r="G423" s="62"/>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62"/>
      <c r="G424" s="62"/>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62"/>
      <c r="G425" s="62"/>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62"/>
      <c r="G426" s="62"/>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62"/>
      <c r="G427" s="62"/>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62"/>
      <c r="G428" s="62"/>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62"/>
      <c r="G429" s="62"/>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62"/>
      <c r="G430" s="62"/>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62"/>
      <c r="G431" s="62"/>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62"/>
      <c r="G432" s="62"/>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62"/>
      <c r="G433" s="62"/>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62"/>
      <c r="G434" s="62"/>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62"/>
      <c r="G435" s="62"/>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62"/>
      <c r="G436" s="62"/>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62"/>
      <c r="G437" s="62"/>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62"/>
      <c r="G438" s="62"/>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62"/>
      <c r="G439" s="62"/>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62"/>
      <c r="G440" s="62"/>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62"/>
      <c r="G441" s="62"/>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62"/>
      <c r="G442" s="62"/>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62"/>
      <c r="G443" s="62"/>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62"/>
      <c r="G444" s="62"/>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62"/>
      <c r="G445" s="62"/>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62"/>
      <c r="G446" s="62"/>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62"/>
      <c r="G447" s="62"/>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62"/>
      <c r="G448" s="62"/>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62"/>
      <c r="G449" s="62"/>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62"/>
      <c r="G450" s="62"/>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62"/>
      <c r="G451" s="62"/>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62"/>
      <c r="G452" s="62"/>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62"/>
      <c r="G453" s="62"/>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62"/>
      <c r="G454" s="62"/>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62"/>
      <c r="G455" s="62"/>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62"/>
      <c r="G456" s="62"/>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62"/>
      <c r="G457" s="62"/>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62"/>
      <c r="G458" s="62"/>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62"/>
      <c r="G459" s="62"/>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62"/>
      <c r="G460" s="62"/>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62"/>
      <c r="G461" s="62"/>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62"/>
      <c r="G462" s="62"/>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62"/>
      <c r="G463" s="62"/>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62"/>
      <c r="G464" s="62"/>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62"/>
      <c r="G465" s="62"/>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62"/>
      <c r="G466" s="62"/>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62"/>
      <c r="G467" s="62"/>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62"/>
      <c r="G468" s="62"/>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62"/>
      <c r="G469" s="62"/>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62"/>
      <c r="G470" s="62"/>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62"/>
      <c r="G471" s="62"/>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62"/>
      <c r="G472" s="62"/>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62"/>
      <c r="G473" s="62"/>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62"/>
      <c r="G474" s="62"/>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62"/>
      <c r="G475" s="62"/>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62"/>
      <c r="G476" s="62"/>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62"/>
      <c r="G477" s="62"/>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62"/>
      <c r="G478" s="62"/>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62"/>
      <c r="G479" s="62"/>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62"/>
      <c r="G480" s="62"/>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62"/>
      <c r="G481" s="62"/>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62"/>
      <c r="G482" s="62"/>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62"/>
      <c r="G483" s="62"/>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62"/>
      <c r="G484" s="62"/>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62"/>
      <c r="G485" s="62"/>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62"/>
      <c r="G486" s="62"/>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62"/>
      <c r="G487" s="62"/>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62"/>
      <c r="G488" s="62"/>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62"/>
      <c r="G489" s="62"/>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62"/>
      <c r="G490" s="62"/>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62"/>
      <c r="G491" s="62"/>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62"/>
      <c r="G492" s="62"/>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62"/>
      <c r="G493" s="62"/>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62"/>
      <c r="G494" s="62"/>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62"/>
      <c r="G495" s="62"/>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62"/>
      <c r="G496" s="62"/>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62"/>
      <c r="G497" s="62"/>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62"/>
      <c r="G498" s="62"/>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62"/>
      <c r="G499" s="62"/>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62"/>
      <c r="G500" s="62"/>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62"/>
      <c r="G501" s="62"/>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62"/>
      <c r="G502" s="62"/>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62"/>
      <c r="G503" s="62"/>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62"/>
      <c r="G504" s="62"/>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62"/>
      <c r="G505" s="62"/>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62"/>
      <c r="G506" s="62"/>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62"/>
      <c r="G507" s="62"/>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62"/>
      <c r="G508" s="62"/>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62"/>
      <c r="G509" s="62"/>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62"/>
      <c r="G510" s="62"/>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62"/>
      <c r="G511" s="62"/>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62"/>
      <c r="G512" s="62"/>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62"/>
      <c r="G513" s="62"/>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62"/>
      <c r="G514" s="62"/>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62"/>
      <c r="G515" s="62"/>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62"/>
      <c r="G516" s="62"/>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62"/>
      <c r="G517" s="62"/>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62"/>
      <c r="G518" s="62"/>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62"/>
      <c r="G519" s="62"/>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62"/>
      <c r="G520" s="62"/>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62"/>
      <c r="G521" s="62"/>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62"/>
      <c r="G522" s="62"/>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62"/>
      <c r="G523" s="62"/>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62"/>
      <c r="G524" s="62"/>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62"/>
      <c r="G525" s="62"/>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62"/>
      <c r="G526" s="62"/>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62"/>
      <c r="G527" s="62"/>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62"/>
      <c r="G528" s="62"/>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62"/>
      <c r="G529" s="62"/>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62"/>
      <c r="G530" s="62"/>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62"/>
      <c r="G531" s="62"/>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62"/>
      <c r="G532" s="62"/>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62"/>
      <c r="G533" s="62"/>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62"/>
      <c r="G534" s="62"/>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62"/>
      <c r="G535" s="62"/>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62"/>
      <c r="G536" s="62"/>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62"/>
      <c r="G537" s="62"/>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62"/>
      <c r="G538" s="62"/>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62"/>
      <c r="G539" s="62"/>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62"/>
      <c r="G540" s="62"/>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62"/>
      <c r="G541" s="62"/>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62"/>
      <c r="G542" s="62"/>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62"/>
      <c r="G543" s="62"/>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62"/>
      <c r="G544" s="62"/>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62"/>
      <c r="G545" s="62"/>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62"/>
      <c r="G546" s="62"/>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62"/>
      <c r="G547" s="62"/>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62"/>
      <c r="G548" s="62"/>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62"/>
      <c r="G549" s="62"/>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62"/>
      <c r="G550" s="62"/>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62"/>
      <c r="G551" s="62"/>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62"/>
      <c r="G552" s="62"/>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62"/>
      <c r="G553" s="62"/>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62"/>
      <c r="G554" s="62"/>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62"/>
      <c r="G555" s="62"/>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62"/>
      <c r="G556" s="62"/>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62"/>
      <c r="G557" s="62"/>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62"/>
      <c r="G558" s="62"/>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62"/>
      <c r="G559" s="62"/>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62"/>
      <c r="G560" s="62"/>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62"/>
      <c r="G561" s="62"/>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62"/>
      <c r="G562" s="62"/>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62"/>
      <c r="G563" s="62"/>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62"/>
      <c r="G564" s="62"/>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62"/>
      <c r="G565" s="62"/>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62"/>
      <c r="G566" s="62"/>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62"/>
      <c r="G567" s="62"/>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62"/>
      <c r="G568" s="62"/>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62"/>
      <c r="G569" s="62"/>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62"/>
      <c r="G570" s="62"/>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62"/>
      <c r="G571" s="62"/>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62"/>
      <c r="G572" s="62"/>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62"/>
      <c r="G573" s="62"/>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62"/>
      <c r="G574" s="62"/>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62"/>
      <c r="G575" s="62"/>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62"/>
      <c r="G576" s="62"/>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62"/>
      <c r="G577" s="62"/>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62"/>
      <c r="G578" s="62"/>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62"/>
      <c r="G579" s="62"/>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62"/>
      <c r="G580" s="62"/>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62"/>
      <c r="G581" s="62"/>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62"/>
      <c r="G582" s="62"/>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62"/>
      <c r="G583" s="62"/>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62"/>
      <c r="G584" s="62"/>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62"/>
      <c r="G585" s="62"/>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62"/>
      <c r="G586" s="62"/>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62"/>
      <c r="G587" s="62"/>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62"/>
      <c r="G588" s="62"/>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62"/>
      <c r="G589" s="62"/>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62"/>
      <c r="G590" s="62"/>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62"/>
      <c r="G591" s="62"/>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62"/>
      <c r="G592" s="62"/>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62"/>
      <c r="G593" s="62"/>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62"/>
      <c r="G594" s="62"/>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62"/>
      <c r="G595" s="62"/>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62"/>
      <c r="G596" s="62"/>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62"/>
      <c r="G597" s="62"/>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62"/>
      <c r="G598" s="62"/>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62"/>
      <c r="G599" s="62"/>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62"/>
      <c r="G600" s="62"/>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62"/>
      <c r="G601" s="62"/>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62"/>
      <c r="G602" s="62"/>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62"/>
      <c r="G603" s="62"/>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62"/>
      <c r="G604" s="62"/>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62"/>
      <c r="G605" s="62"/>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62"/>
      <c r="G606" s="62"/>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62"/>
      <c r="G607" s="62"/>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62"/>
      <c r="G608" s="62"/>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62"/>
      <c r="G609" s="62"/>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62"/>
      <c r="G610" s="62"/>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62"/>
      <c r="G611" s="62"/>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62"/>
      <c r="G612" s="62"/>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62"/>
      <c r="G613" s="62"/>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62"/>
      <c r="G614" s="62"/>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62"/>
      <c r="G615" s="62"/>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62"/>
      <c r="G616" s="62"/>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62"/>
      <c r="G617" s="62"/>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62"/>
      <c r="G618" s="62"/>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62"/>
      <c r="G619" s="62"/>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62"/>
      <c r="G620" s="62"/>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62"/>
      <c r="G621" s="62"/>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62"/>
      <c r="G622" s="62"/>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62"/>
      <c r="G623" s="62"/>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62"/>
      <c r="G624" s="62"/>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62"/>
      <c r="G625" s="62"/>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62"/>
      <c r="G626" s="62"/>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62"/>
      <c r="G627" s="62"/>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62"/>
      <c r="G628" s="62"/>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62"/>
      <c r="G629" s="62"/>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62"/>
      <c r="G630" s="62"/>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62"/>
      <c r="G631" s="62"/>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62"/>
      <c r="G632" s="62"/>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62"/>
      <c r="G633" s="62"/>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62"/>
      <c r="G634" s="62"/>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62"/>
      <c r="G635" s="62"/>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62"/>
      <c r="G636" s="62"/>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62"/>
      <c r="G637" s="62"/>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62"/>
      <c r="G638" s="62"/>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62"/>
      <c r="G639" s="62"/>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62"/>
      <c r="G640" s="62"/>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62"/>
      <c r="G641" s="62"/>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62"/>
      <c r="G642" s="62"/>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62"/>
      <c r="G643" s="62"/>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62"/>
      <c r="G644" s="62"/>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62"/>
      <c r="G645" s="62"/>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62"/>
      <c r="G646" s="62"/>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62"/>
      <c r="G647" s="62"/>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62"/>
      <c r="G648" s="62"/>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62"/>
      <c r="G649" s="62"/>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62"/>
      <c r="G650" s="62"/>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62"/>
      <c r="G651" s="62"/>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62"/>
      <c r="G652" s="62"/>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62"/>
      <c r="G653" s="62"/>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62"/>
      <c r="G654" s="62"/>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62"/>
      <c r="G655" s="62"/>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62"/>
      <c r="G656" s="62"/>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62"/>
      <c r="G657" s="62"/>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62"/>
      <c r="G658" s="62"/>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62"/>
      <c r="G659" s="62"/>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62"/>
      <c r="G660" s="62"/>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62"/>
      <c r="G661" s="62"/>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62"/>
      <c r="G662" s="62"/>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62"/>
      <c r="G663" s="62"/>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62"/>
      <c r="G664" s="62"/>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62"/>
      <c r="G665" s="62"/>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62"/>
      <c r="G666" s="62"/>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62"/>
      <c r="G667" s="62"/>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62"/>
      <c r="G668" s="62"/>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62"/>
      <c r="G669" s="62"/>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62"/>
      <c r="G670" s="62"/>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62"/>
      <c r="G671" s="62"/>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62"/>
      <c r="G672" s="62"/>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62"/>
      <c r="G673" s="62"/>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62"/>
      <c r="G674" s="62"/>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62"/>
      <c r="G675" s="62"/>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62"/>
      <c r="G676" s="62"/>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62"/>
      <c r="G677" s="62"/>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62"/>
      <c r="G678" s="62"/>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62"/>
      <c r="G679" s="62"/>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62"/>
      <c r="G680" s="62"/>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62"/>
      <c r="G681" s="62"/>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62"/>
      <c r="G682" s="62"/>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62"/>
      <c r="G683" s="62"/>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62"/>
      <c r="G684" s="62"/>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62"/>
      <c r="G685" s="62"/>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62"/>
      <c r="G686" s="62"/>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62"/>
      <c r="G687" s="62"/>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62"/>
      <c r="G688" s="62"/>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62"/>
      <c r="G689" s="62"/>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62"/>
      <c r="G690" s="62"/>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62"/>
      <c r="G691" s="62"/>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62"/>
      <c r="G692" s="62"/>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62"/>
      <c r="G693" s="62"/>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62"/>
      <c r="G694" s="62"/>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62"/>
      <c r="G695" s="62"/>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62"/>
      <c r="G696" s="62"/>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62"/>
      <c r="G697" s="62"/>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62"/>
      <c r="G698" s="62"/>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62"/>
      <c r="G699" s="62"/>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62"/>
      <c r="G700" s="62"/>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62"/>
      <c r="G701" s="62"/>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62"/>
      <c r="G702" s="62"/>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62"/>
      <c r="G703" s="62"/>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62"/>
      <c r="G704" s="62"/>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62"/>
      <c r="G705" s="62"/>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62"/>
      <c r="G706" s="62"/>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62"/>
      <c r="G707" s="62"/>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62"/>
      <c r="G708" s="62"/>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62"/>
      <c r="G709" s="62"/>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62"/>
      <c r="G710" s="62"/>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62"/>
      <c r="G711" s="62"/>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62"/>
      <c r="G712" s="62"/>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62"/>
      <c r="G713" s="62"/>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62"/>
      <c r="G714" s="62"/>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62"/>
      <c r="G715" s="62"/>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62"/>
      <c r="G716" s="62"/>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62"/>
      <c r="G717" s="62"/>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62"/>
      <c r="G718" s="62"/>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62"/>
      <c r="G719" s="62"/>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62"/>
      <c r="G720" s="62"/>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62"/>
      <c r="G721" s="62"/>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62"/>
      <c r="G722" s="62"/>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62"/>
      <c r="G723" s="62"/>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62"/>
      <c r="G724" s="62"/>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62"/>
      <c r="G725" s="62"/>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62"/>
      <c r="G726" s="62"/>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62"/>
      <c r="G727" s="62"/>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62"/>
      <c r="G728" s="62"/>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62"/>
      <c r="G729" s="62"/>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62"/>
      <c r="G730" s="62"/>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62"/>
      <c r="G731" s="62"/>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62"/>
      <c r="G732" s="62"/>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62"/>
      <c r="G733" s="62"/>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62"/>
      <c r="G734" s="62"/>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62"/>
      <c r="G735" s="62"/>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62"/>
      <c r="G736" s="62"/>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62"/>
      <c r="G737" s="62"/>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62"/>
      <c r="G738" s="62"/>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62"/>
      <c r="G739" s="62"/>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62"/>
      <c r="G740" s="62"/>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62"/>
      <c r="G741" s="62"/>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62"/>
      <c r="G742" s="62"/>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62"/>
      <c r="G743" s="62"/>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62"/>
      <c r="G744" s="62"/>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62"/>
      <c r="G745" s="62"/>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62"/>
      <c r="G746" s="62"/>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62"/>
      <c r="G747" s="62"/>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62"/>
      <c r="G748" s="62"/>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62"/>
      <c r="G749" s="62"/>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62"/>
      <c r="G750" s="62"/>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62"/>
      <c r="G751" s="62"/>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62"/>
      <c r="G752" s="62"/>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62"/>
      <c r="G753" s="62"/>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62"/>
      <c r="G754" s="62"/>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62"/>
      <c r="G755" s="62"/>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62"/>
      <c r="G756" s="62"/>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62"/>
      <c r="G757" s="62"/>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62"/>
      <c r="G758" s="62"/>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62"/>
      <c r="G759" s="62"/>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62"/>
      <c r="G760" s="62"/>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62"/>
      <c r="G761" s="62"/>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62"/>
      <c r="G762" s="62"/>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62"/>
      <c r="G763" s="62"/>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62"/>
      <c r="G764" s="62"/>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62"/>
      <c r="G765" s="62"/>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62"/>
      <c r="G766" s="62"/>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62"/>
      <c r="G767" s="62"/>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62"/>
      <c r="G768" s="62"/>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62"/>
      <c r="G769" s="62"/>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62"/>
      <c r="G770" s="62"/>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62"/>
      <c r="G771" s="62"/>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62"/>
      <c r="G772" s="62"/>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62"/>
      <c r="G773" s="62"/>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62"/>
      <c r="G774" s="62"/>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62"/>
      <c r="G775" s="62"/>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62"/>
      <c r="G776" s="62"/>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62"/>
      <c r="G777" s="62"/>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62"/>
      <c r="G778" s="62"/>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62"/>
      <c r="G779" s="62"/>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62"/>
      <c r="G780" s="62"/>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62"/>
      <c r="G781" s="62"/>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62"/>
      <c r="G782" s="62"/>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62"/>
      <c r="G783" s="62"/>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62"/>
      <c r="G784" s="62"/>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62"/>
      <c r="G785" s="62"/>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62"/>
      <c r="G786" s="62"/>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62"/>
      <c r="G787" s="62"/>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62"/>
      <c r="G788" s="62"/>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62"/>
      <c r="G789" s="62"/>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62"/>
      <c r="G790" s="62"/>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62"/>
      <c r="G791" s="62"/>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62"/>
      <c r="G792" s="62"/>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62"/>
      <c r="G793" s="62"/>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62"/>
      <c r="G794" s="62"/>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62"/>
      <c r="G795" s="62"/>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62"/>
      <c r="G796" s="62"/>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62"/>
      <c r="G797" s="62"/>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62"/>
      <c r="G798" s="62"/>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62"/>
      <c r="G799" s="62"/>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62"/>
      <c r="G800" s="62"/>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62"/>
      <c r="G801" s="62"/>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62"/>
      <c r="G802" s="62"/>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62"/>
      <c r="G803" s="62"/>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62"/>
      <c r="G804" s="62"/>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62"/>
      <c r="G805" s="62"/>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62"/>
      <c r="G806" s="62"/>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62"/>
      <c r="G807" s="62"/>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62"/>
      <c r="G808" s="62"/>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62"/>
      <c r="G809" s="62"/>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62"/>
      <c r="G810" s="62"/>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62"/>
      <c r="G811" s="62"/>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62"/>
      <c r="G812" s="62"/>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62"/>
      <c r="G813" s="62"/>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62"/>
      <c r="G814" s="62"/>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62"/>
      <c r="G815" s="62"/>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62"/>
      <c r="G816" s="62"/>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62"/>
      <c r="G817" s="62"/>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62"/>
      <c r="G818" s="62"/>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62"/>
      <c r="G819" s="62"/>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62"/>
      <c r="G820" s="62"/>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62"/>
      <c r="G821" s="62"/>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62"/>
      <c r="G822" s="62"/>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62"/>
      <c r="G823" s="62"/>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62"/>
      <c r="G824" s="62"/>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62"/>
      <c r="G825" s="62"/>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62"/>
      <c r="G826" s="62"/>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62"/>
      <c r="G827" s="62"/>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62"/>
      <c r="G828" s="62"/>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62"/>
      <c r="G829" s="62"/>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62"/>
      <c r="G830" s="62"/>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62"/>
      <c r="G831" s="62"/>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62"/>
      <c r="G832" s="62"/>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62"/>
      <c r="G833" s="62"/>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62"/>
      <c r="G834" s="62"/>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62"/>
      <c r="G835" s="62"/>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62"/>
      <c r="G836" s="62"/>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62"/>
      <c r="G837" s="62"/>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62"/>
      <c r="G838" s="62"/>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62"/>
      <c r="G839" s="62"/>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62"/>
      <c r="G840" s="62"/>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62"/>
      <c r="G841" s="62"/>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62"/>
      <c r="G842" s="62"/>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62"/>
      <c r="G843" s="62"/>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62"/>
      <c r="G844" s="62"/>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62"/>
      <c r="G845" s="62"/>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62"/>
      <c r="G846" s="62"/>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62"/>
      <c r="G847" s="62"/>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62"/>
      <c r="G848" s="62"/>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62"/>
      <c r="G849" s="62"/>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62"/>
      <c r="G850" s="62"/>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62"/>
      <c r="G851" s="62"/>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62"/>
      <c r="G852" s="62"/>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62"/>
      <c r="G853" s="62"/>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62"/>
      <c r="G854" s="62"/>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62"/>
      <c r="G855" s="62"/>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62"/>
      <c r="G856" s="62"/>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62"/>
      <c r="G857" s="62"/>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62"/>
      <c r="G858" s="62"/>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62"/>
      <c r="G859" s="62"/>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62"/>
      <c r="G860" s="62"/>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62"/>
      <c r="G861" s="62"/>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62"/>
      <c r="G862" s="62"/>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62"/>
      <c r="G863" s="62"/>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62"/>
      <c r="G864" s="62"/>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62"/>
      <c r="G865" s="62"/>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62"/>
      <c r="G866" s="62"/>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62"/>
      <c r="G867" s="62"/>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62"/>
      <c r="G868" s="62"/>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62"/>
      <c r="G869" s="62"/>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62"/>
      <c r="G870" s="62"/>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62"/>
      <c r="G871" s="62"/>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62"/>
      <c r="G872" s="62"/>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62"/>
      <c r="G873" s="62"/>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62"/>
      <c r="G874" s="62"/>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62"/>
      <c r="G875" s="62"/>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62"/>
      <c r="G876" s="62"/>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62"/>
      <c r="G877" s="62"/>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62"/>
      <c r="G878" s="62"/>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62"/>
      <c r="G879" s="62"/>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62"/>
      <c r="G880" s="62"/>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62"/>
      <c r="G881" s="62"/>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62"/>
      <c r="G882" s="62"/>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62"/>
      <c r="G883" s="62"/>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62"/>
      <c r="G884" s="62"/>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62"/>
      <c r="G885" s="62"/>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62"/>
      <c r="G886" s="62"/>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62"/>
      <c r="G887" s="62"/>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62"/>
      <c r="G888" s="62"/>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62"/>
      <c r="G889" s="62"/>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62"/>
      <c r="G890" s="62"/>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62"/>
      <c r="G891" s="62"/>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62"/>
      <c r="G892" s="62"/>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62"/>
      <c r="G893" s="62"/>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62"/>
      <c r="G894" s="62"/>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62"/>
      <c r="G895" s="62"/>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62"/>
      <c r="G896" s="62"/>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62"/>
      <c r="G897" s="62"/>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62"/>
      <c r="G898" s="62"/>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62"/>
      <c r="G899" s="62"/>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62"/>
      <c r="G900" s="62"/>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62"/>
      <c r="G901" s="62"/>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62"/>
      <c r="G902" s="62"/>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62"/>
      <c r="G903" s="62"/>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62"/>
      <c r="G904" s="62"/>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62"/>
      <c r="G905" s="62"/>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62"/>
      <c r="G906" s="62"/>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62"/>
      <c r="G907" s="62"/>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62"/>
      <c r="G908" s="62"/>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62"/>
      <c r="G909" s="62"/>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62"/>
      <c r="G910" s="62"/>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62"/>
      <c r="G911" s="62"/>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62"/>
      <c r="G912" s="62"/>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62"/>
      <c r="G913" s="62"/>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62"/>
      <c r="G914" s="62"/>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62"/>
      <c r="G915" s="62"/>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62"/>
      <c r="G916" s="62"/>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62"/>
      <c r="G917" s="62"/>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62"/>
      <c r="G918" s="62"/>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62"/>
      <c r="G919" s="62"/>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62"/>
      <c r="G920" s="62"/>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62"/>
      <c r="G921" s="62"/>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62"/>
      <c r="G922" s="62"/>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62"/>
      <c r="G923" s="62"/>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62"/>
      <c r="G924" s="62"/>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62"/>
      <c r="G925" s="62"/>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62"/>
      <c r="G926" s="62"/>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62"/>
      <c r="G927" s="62"/>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62"/>
      <c r="G928" s="62"/>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62"/>
      <c r="G929" s="62"/>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62"/>
      <c r="G930" s="62"/>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62"/>
      <c r="G931" s="62"/>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62"/>
      <c r="G932" s="62"/>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62"/>
      <c r="G933" s="62"/>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62"/>
      <c r="G934" s="62"/>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62"/>
      <c r="G935" s="62"/>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62"/>
      <c r="G936" s="62"/>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62"/>
      <c r="G937" s="62"/>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62"/>
      <c r="G938" s="62"/>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62"/>
      <c r="G939" s="62"/>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62"/>
      <c r="G940" s="62"/>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62"/>
      <c r="G941" s="62"/>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62"/>
      <c r="G942" s="62"/>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62"/>
      <c r="G943" s="62"/>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62"/>
      <c r="G944" s="62"/>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62"/>
      <c r="G945" s="62"/>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62"/>
      <c r="G946" s="62"/>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62"/>
      <c r="G947" s="62"/>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62"/>
      <c r="G948" s="62"/>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62"/>
      <c r="G949" s="62"/>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62"/>
      <c r="G950" s="62"/>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62"/>
      <c r="G951" s="62"/>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62"/>
      <c r="G952" s="62"/>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62"/>
      <c r="G953" s="62"/>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62"/>
      <c r="G954" s="62"/>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62"/>
      <c r="G955" s="62"/>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62"/>
      <c r="G956" s="62"/>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62"/>
      <c r="G957" s="62"/>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62"/>
      <c r="G958" s="62"/>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62"/>
      <c r="G959" s="62"/>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62"/>
      <c r="G960" s="62"/>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62"/>
      <c r="G961" s="62"/>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62"/>
      <c r="G962" s="62"/>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62"/>
      <c r="G963" s="62"/>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62"/>
      <c r="G964" s="62"/>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62"/>
      <c r="G965" s="62"/>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62"/>
      <c r="G966" s="62"/>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62"/>
      <c r="G967" s="62"/>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62"/>
      <c r="G968" s="62"/>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62"/>
      <c r="G969" s="62"/>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62"/>
      <c r="G970" s="62"/>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62"/>
      <c r="G971" s="62"/>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62"/>
      <c r="G972" s="62"/>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62"/>
      <c r="G973" s="62"/>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62"/>
      <c r="G974" s="62"/>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62"/>
      <c r="G975" s="62"/>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62"/>
      <c r="G976" s="62"/>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62"/>
      <c r="G977" s="62"/>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62"/>
      <c r="G978" s="62"/>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62"/>
      <c r="G979" s="62"/>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62"/>
      <c r="G980" s="62"/>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62"/>
      <c r="G981" s="62"/>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62"/>
      <c r="G982" s="62"/>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62"/>
      <c r="G983" s="62"/>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62"/>
      <c r="G984" s="62"/>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62"/>
      <c r="G985" s="62"/>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62"/>
      <c r="G986" s="62"/>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62"/>
      <c r="G987" s="62"/>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62"/>
      <c r="G988" s="62"/>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62"/>
      <c r="G989" s="62"/>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62"/>
      <c r="G990" s="62"/>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62"/>
      <c r="G991" s="62"/>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62"/>
      <c r="G992" s="62"/>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62"/>
      <c r="G993" s="62"/>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62"/>
      <c r="G994" s="62"/>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62"/>
      <c r="G995" s="62"/>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62"/>
      <c r="G996" s="62"/>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62"/>
      <c r="G997" s="62"/>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62"/>
      <c r="G998" s="62"/>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62"/>
      <c r="G999" s="62"/>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62"/>
      <c r="G1000" s="62"/>
      <c r="H1000" s="4"/>
      <c r="I1000" s="4"/>
      <c r="J1000" s="4"/>
      <c r="K1000" s="4"/>
      <c r="L1000" s="4"/>
      <c r="M1000" s="4"/>
      <c r="N1000" s="4"/>
      <c r="O1000" s="4"/>
      <c r="P1000" s="4"/>
      <c r="Q1000" s="4"/>
      <c r="R1000" s="4"/>
      <c r="S1000" s="4"/>
      <c r="T1000" s="4"/>
      <c r="U1000" s="4"/>
      <c r="V1000" s="4"/>
      <c r="W1000" s="4"/>
      <c r="X1000" s="4"/>
      <c r="Y1000" s="4"/>
      <c r="Z1000" s="4"/>
    </row>
    <row r="1001" spans="1:26" x14ac:dyDescent="0.25">
      <c r="A1001" s="4"/>
      <c r="B1001" s="4"/>
      <c r="C1001" s="4"/>
      <c r="D1001" s="4"/>
      <c r="E1001" s="4"/>
      <c r="F1001" s="62"/>
      <c r="G1001" s="62"/>
      <c r="H1001" s="4"/>
      <c r="I1001" s="4"/>
      <c r="J1001" s="4"/>
      <c r="K1001" s="4"/>
      <c r="L1001" s="4"/>
      <c r="M1001" s="4"/>
      <c r="N1001" s="4"/>
      <c r="O1001" s="4"/>
      <c r="P1001" s="4"/>
      <c r="Q1001" s="4"/>
      <c r="R1001" s="4"/>
      <c r="S1001" s="4"/>
      <c r="T1001" s="4"/>
      <c r="U1001" s="4"/>
      <c r="V1001" s="4"/>
      <c r="W1001" s="4"/>
      <c r="X1001" s="4"/>
      <c r="Y1001" s="4"/>
      <c r="Z1001" s="4"/>
    </row>
    <row r="1002" spans="1:26" x14ac:dyDescent="0.25">
      <c r="A1002" s="4"/>
      <c r="B1002" s="4"/>
      <c r="C1002" s="4"/>
      <c r="D1002" s="4"/>
      <c r="E1002" s="4"/>
      <c r="F1002" s="62"/>
      <c r="G1002" s="62"/>
      <c r="H1002" s="4"/>
      <c r="I1002" s="4"/>
      <c r="J1002" s="4"/>
      <c r="K1002" s="4"/>
      <c r="L1002" s="4"/>
      <c r="M1002" s="4"/>
      <c r="N1002" s="4"/>
      <c r="O1002" s="4"/>
      <c r="P1002" s="4"/>
      <c r="Q1002" s="4"/>
      <c r="R1002" s="4"/>
      <c r="S1002" s="4"/>
      <c r="T1002" s="4"/>
      <c r="U1002" s="4"/>
      <c r="V1002" s="4"/>
      <c r="W1002" s="4"/>
      <c r="X1002" s="4"/>
      <c r="Y1002" s="4"/>
      <c r="Z1002" s="4"/>
    </row>
    <row r="1003" spans="1:26" x14ac:dyDescent="0.25">
      <c r="A1003" s="4"/>
      <c r="B1003" s="4"/>
      <c r="C1003" s="4"/>
      <c r="D1003" s="4"/>
      <c r="E1003" s="4"/>
      <c r="F1003" s="62"/>
      <c r="G1003" s="62"/>
      <c r="H1003" s="4"/>
      <c r="I1003" s="4"/>
      <c r="J1003" s="4"/>
      <c r="K1003" s="4"/>
      <c r="L1003" s="4"/>
      <c r="M1003" s="4"/>
      <c r="N1003" s="4"/>
      <c r="O1003" s="4"/>
      <c r="P1003" s="4"/>
      <c r="Q1003" s="4"/>
      <c r="R1003" s="4"/>
      <c r="S1003" s="4"/>
      <c r="T1003" s="4"/>
      <c r="U1003" s="4"/>
      <c r="V1003" s="4"/>
      <c r="W1003" s="4"/>
      <c r="X1003" s="4"/>
      <c r="Y1003" s="4"/>
      <c r="Z1003" s="4"/>
    </row>
    <row r="1004" spans="1:26" x14ac:dyDescent="0.25">
      <c r="A1004" s="4"/>
      <c r="B1004" s="4"/>
      <c r="C1004" s="4"/>
      <c r="D1004" s="4"/>
      <c r="E1004" s="4"/>
      <c r="F1004" s="62"/>
      <c r="G1004" s="62"/>
      <c r="H1004" s="4"/>
      <c r="I1004" s="4"/>
      <c r="J1004" s="4"/>
      <c r="K1004" s="4"/>
      <c r="L1004" s="4"/>
      <c r="M1004" s="4"/>
      <c r="N1004" s="4"/>
      <c r="O1004" s="4"/>
      <c r="P1004" s="4"/>
      <c r="Q1004" s="4"/>
      <c r="R1004" s="4"/>
      <c r="S1004" s="4"/>
      <c r="T1004" s="4"/>
      <c r="U1004" s="4"/>
      <c r="V1004" s="4"/>
      <c r="W1004" s="4"/>
      <c r="X1004" s="4"/>
      <c r="Y1004" s="4"/>
      <c r="Z1004" s="4"/>
    </row>
    <row r="1005" spans="1:26" x14ac:dyDescent="0.25">
      <c r="A1005" s="4"/>
      <c r="B1005" s="4"/>
      <c r="C1005" s="4"/>
      <c r="D1005" s="4"/>
      <c r="E1005" s="4"/>
      <c r="F1005" s="62"/>
      <c r="G1005" s="62"/>
      <c r="H1005" s="4"/>
      <c r="I1005" s="4"/>
      <c r="J1005" s="4"/>
      <c r="K1005" s="4"/>
      <c r="L1005" s="4"/>
      <c r="M1005" s="4"/>
      <c r="N1005" s="4"/>
      <c r="O1005" s="4"/>
      <c r="P1005" s="4"/>
      <c r="Q1005" s="4"/>
      <c r="R1005" s="4"/>
      <c r="S1005" s="4"/>
      <c r="T1005" s="4"/>
      <c r="U1005" s="4"/>
      <c r="V1005" s="4"/>
      <c r="W1005" s="4"/>
      <c r="X1005" s="4"/>
      <c r="Y1005" s="4"/>
      <c r="Z1005" s="4"/>
    </row>
    <row r="1006" spans="1:26" x14ac:dyDescent="0.25">
      <c r="A1006" s="4"/>
      <c r="B1006" s="4"/>
      <c r="C1006" s="4"/>
      <c r="D1006" s="4"/>
      <c r="E1006" s="4"/>
      <c r="F1006" s="62"/>
      <c r="G1006" s="62"/>
      <c r="H1006" s="4"/>
      <c r="I1006" s="4"/>
      <c r="J1006" s="4"/>
      <c r="K1006" s="4"/>
      <c r="L1006" s="4"/>
      <c r="M1006" s="4"/>
      <c r="N1006" s="4"/>
      <c r="O1006" s="4"/>
      <c r="P1006" s="4"/>
      <c r="Q1006" s="4"/>
      <c r="R1006" s="4"/>
      <c r="S1006" s="4"/>
      <c r="T1006" s="4"/>
      <c r="U1006" s="4"/>
      <c r="V1006" s="4"/>
      <c r="W1006" s="4"/>
      <c r="X1006" s="4"/>
      <c r="Y1006" s="4"/>
      <c r="Z1006" s="4"/>
    </row>
    <row r="1007" spans="1:26" x14ac:dyDescent="0.25">
      <c r="A1007" s="4"/>
      <c r="B1007" s="4"/>
      <c r="C1007" s="4"/>
      <c r="D1007" s="4"/>
      <c r="E1007" s="4"/>
      <c r="F1007" s="62"/>
      <c r="G1007" s="62"/>
      <c r="H1007" s="4"/>
      <c r="I1007" s="4"/>
      <c r="J1007" s="4"/>
      <c r="K1007" s="4"/>
      <c r="L1007" s="4"/>
      <c r="M1007" s="4"/>
      <c r="N1007" s="4"/>
      <c r="O1007" s="4"/>
      <c r="P1007" s="4"/>
      <c r="Q1007" s="4"/>
      <c r="R1007" s="4"/>
      <c r="S1007" s="4"/>
      <c r="T1007" s="4"/>
      <c r="U1007" s="4"/>
      <c r="V1007" s="4"/>
      <c r="W1007" s="4"/>
      <c r="X1007" s="4"/>
      <c r="Y1007" s="4"/>
      <c r="Z1007" s="4"/>
    </row>
    <row r="1008" spans="1:26" x14ac:dyDescent="0.25">
      <c r="A1008" s="4"/>
      <c r="B1008" s="4"/>
      <c r="C1008" s="4"/>
      <c r="D1008" s="4"/>
      <c r="E1008" s="4"/>
      <c r="F1008" s="62"/>
      <c r="G1008" s="62"/>
      <c r="H1008" s="4"/>
      <c r="I1008" s="4"/>
      <c r="J1008" s="4"/>
      <c r="K1008" s="4"/>
      <c r="L1008" s="4"/>
      <c r="M1008" s="4"/>
      <c r="N1008" s="4"/>
      <c r="O1008" s="4"/>
      <c r="P1008" s="4"/>
      <c r="Q1008" s="4"/>
      <c r="R1008" s="4"/>
      <c r="S1008" s="4"/>
      <c r="T1008" s="4"/>
      <c r="U1008" s="4"/>
      <c r="V1008" s="4"/>
      <c r="W1008" s="4"/>
      <c r="X1008" s="4"/>
      <c r="Y1008" s="4"/>
      <c r="Z1008" s="4"/>
    </row>
    <row r="1009" spans="1:26" x14ac:dyDescent="0.25">
      <c r="A1009" s="4"/>
      <c r="B1009" s="4"/>
      <c r="C1009" s="4"/>
      <c r="D1009" s="4"/>
      <c r="E1009" s="4"/>
      <c r="F1009" s="62"/>
      <c r="G1009" s="62"/>
      <c r="H1009" s="4"/>
      <c r="I1009" s="4"/>
      <c r="J1009" s="4"/>
      <c r="K1009" s="4"/>
      <c r="L1009" s="4"/>
      <c r="M1009" s="4"/>
      <c r="N1009" s="4"/>
      <c r="O1009" s="4"/>
      <c r="P1009" s="4"/>
      <c r="Q1009" s="4"/>
      <c r="R1009" s="4"/>
      <c r="S1009" s="4"/>
      <c r="T1009" s="4"/>
      <c r="U1009" s="4"/>
      <c r="V1009" s="4"/>
      <c r="W1009" s="4"/>
      <c r="X1009" s="4"/>
      <c r="Y1009" s="4"/>
      <c r="Z1009" s="4"/>
    </row>
    <row r="1010" spans="1:26" x14ac:dyDescent="0.25">
      <c r="A1010" s="4"/>
      <c r="B1010" s="4"/>
      <c r="C1010" s="4"/>
      <c r="D1010" s="4"/>
      <c r="E1010" s="4"/>
      <c r="F1010" s="62"/>
      <c r="G1010" s="62"/>
      <c r="H1010" s="4"/>
      <c r="I1010" s="4"/>
      <c r="J1010" s="4"/>
      <c r="K1010" s="4"/>
      <c r="L1010" s="4"/>
      <c r="M1010" s="4"/>
      <c r="N1010" s="4"/>
      <c r="O1010" s="4"/>
      <c r="P1010" s="4"/>
      <c r="Q1010" s="4"/>
      <c r="R1010" s="4"/>
      <c r="S1010" s="4"/>
      <c r="T1010" s="4"/>
      <c r="U1010" s="4"/>
      <c r="V1010" s="4"/>
      <c r="W1010" s="4"/>
      <c r="X1010" s="4"/>
      <c r="Y1010" s="4"/>
      <c r="Z1010" s="4"/>
    </row>
    <row r="1011" spans="1:26" x14ac:dyDescent="0.25">
      <c r="A1011" s="4"/>
      <c r="B1011" s="4"/>
      <c r="C1011" s="4"/>
      <c r="D1011" s="4"/>
      <c r="E1011" s="4"/>
      <c r="F1011" s="62"/>
      <c r="G1011" s="62"/>
      <c r="H1011" s="4"/>
      <c r="I1011" s="4"/>
      <c r="J1011" s="4"/>
      <c r="K1011" s="4"/>
      <c r="L1011" s="4"/>
      <c r="M1011" s="4"/>
      <c r="N1011" s="4"/>
      <c r="O1011" s="4"/>
      <c r="P1011" s="4"/>
      <c r="Q1011" s="4"/>
      <c r="R1011" s="4"/>
      <c r="S1011" s="4"/>
      <c r="T1011" s="4"/>
      <c r="U1011" s="4"/>
      <c r="V1011" s="4"/>
      <c r="W1011" s="4"/>
      <c r="X1011" s="4"/>
      <c r="Y1011" s="4"/>
      <c r="Z1011" s="4"/>
    </row>
    <row r="1012" spans="1:26" x14ac:dyDescent="0.25">
      <c r="A1012" s="4"/>
      <c r="B1012" s="4"/>
      <c r="C1012" s="4"/>
      <c r="D1012" s="4"/>
      <c r="E1012" s="4"/>
      <c r="F1012" s="62"/>
      <c r="G1012" s="62"/>
      <c r="H1012" s="4"/>
      <c r="I1012" s="4"/>
      <c r="J1012" s="4"/>
      <c r="K1012" s="4"/>
      <c r="L1012" s="4"/>
      <c r="M1012" s="4"/>
      <c r="N1012" s="4"/>
      <c r="O1012" s="4"/>
      <c r="P1012" s="4"/>
      <c r="Q1012" s="4"/>
      <c r="R1012" s="4"/>
      <c r="S1012" s="4"/>
      <c r="T1012" s="4"/>
      <c r="U1012" s="4"/>
      <c r="V1012" s="4"/>
      <c r="W1012" s="4"/>
      <c r="X1012" s="4"/>
      <c r="Y1012" s="4"/>
      <c r="Z1012" s="4"/>
    </row>
    <row r="1013" spans="1:26" x14ac:dyDescent="0.25">
      <c r="A1013" s="4"/>
      <c r="B1013" s="4"/>
      <c r="C1013" s="4"/>
      <c r="D1013" s="4"/>
      <c r="E1013" s="4"/>
      <c r="F1013" s="62"/>
      <c r="G1013" s="62"/>
      <c r="H1013" s="4"/>
      <c r="I1013" s="4"/>
      <c r="J1013" s="4"/>
      <c r="K1013" s="4"/>
      <c r="L1013" s="4"/>
      <c r="M1013" s="4"/>
      <c r="N1013" s="4"/>
      <c r="O1013" s="4"/>
      <c r="P1013" s="4"/>
      <c r="Q1013" s="4"/>
      <c r="R1013" s="4"/>
      <c r="S1013" s="4"/>
      <c r="T1013" s="4"/>
      <c r="U1013" s="4"/>
      <c r="V1013" s="4"/>
      <c r="W1013" s="4"/>
      <c r="X1013" s="4"/>
      <c r="Y1013" s="4"/>
      <c r="Z1013" s="4"/>
    </row>
    <row r="1014" spans="1:26" x14ac:dyDescent="0.25">
      <c r="A1014" s="4"/>
      <c r="B1014" s="4"/>
      <c r="C1014" s="4"/>
      <c r="D1014" s="4"/>
      <c r="E1014" s="4"/>
      <c r="F1014" s="62"/>
      <c r="G1014" s="62"/>
      <c r="H1014" s="4"/>
      <c r="I1014" s="4"/>
      <c r="J1014" s="4"/>
      <c r="K1014" s="4"/>
      <c r="L1014" s="4"/>
      <c r="M1014" s="4"/>
      <c r="N1014" s="4"/>
      <c r="O1014" s="4"/>
      <c r="P1014" s="4"/>
      <c r="Q1014" s="4"/>
      <c r="R1014" s="4"/>
      <c r="S1014" s="4"/>
      <c r="T1014" s="4"/>
      <c r="U1014" s="4"/>
      <c r="V1014" s="4"/>
      <c r="W1014" s="4"/>
      <c r="X1014" s="4"/>
      <c r="Y1014" s="4"/>
      <c r="Z1014" s="4"/>
    </row>
    <row r="1015" spans="1:26" x14ac:dyDescent="0.25">
      <c r="A1015" s="4"/>
      <c r="B1015" s="4"/>
      <c r="C1015" s="4"/>
      <c r="D1015" s="4"/>
      <c r="E1015" s="4"/>
      <c r="F1015" s="62"/>
      <c r="G1015" s="62"/>
      <c r="H1015" s="4"/>
      <c r="I1015" s="4"/>
      <c r="J1015" s="4"/>
      <c r="K1015" s="4"/>
      <c r="L1015" s="4"/>
      <c r="M1015" s="4"/>
      <c r="N1015" s="4"/>
      <c r="O1015" s="4"/>
      <c r="P1015" s="4"/>
      <c r="Q1015" s="4"/>
      <c r="R1015" s="4"/>
      <c r="S1015" s="4"/>
      <c r="T1015" s="4"/>
      <c r="U1015" s="4"/>
      <c r="V1015" s="4"/>
      <c r="W1015" s="4"/>
      <c r="X1015" s="4"/>
      <c r="Y1015" s="4"/>
      <c r="Z1015" s="4"/>
    </row>
  </sheetData>
  <mergeCells count="46">
    <mergeCell ref="B12:E12"/>
    <mergeCell ref="D21:E21"/>
    <mergeCell ref="A30:E30"/>
    <mergeCell ref="B13:E13"/>
    <mergeCell ref="A16:F19"/>
    <mergeCell ref="B25:C25"/>
    <mergeCell ref="D20:E20"/>
    <mergeCell ref="B20:C20"/>
    <mergeCell ref="B24:C24"/>
    <mergeCell ref="B23:C23"/>
    <mergeCell ref="D26:E26"/>
    <mergeCell ref="D25:E25"/>
    <mergeCell ref="B22:C22"/>
    <mergeCell ref="B21:C21"/>
    <mergeCell ref="D27:E27"/>
    <mergeCell ref="B26:C26"/>
    <mergeCell ref="A10:E10"/>
    <mergeCell ref="B11:E11"/>
    <mergeCell ref="A9:E9"/>
    <mergeCell ref="G2:I2"/>
    <mergeCell ref="A8:B8"/>
    <mergeCell ref="B6:C6"/>
    <mergeCell ref="D24:E24"/>
    <mergeCell ref="D23:E23"/>
    <mergeCell ref="D22:E22"/>
    <mergeCell ref="A68:B68"/>
    <mergeCell ref="A70:B70"/>
    <mergeCell ref="A62:B62"/>
    <mergeCell ref="A63:B63"/>
    <mergeCell ref="A64:B64"/>
    <mergeCell ref="A71:B71"/>
    <mergeCell ref="C71:D71"/>
    <mergeCell ref="B27:C27"/>
    <mergeCell ref="C69:D69"/>
    <mergeCell ref="A69:B69"/>
    <mergeCell ref="B57:C57"/>
    <mergeCell ref="B49:C49"/>
    <mergeCell ref="B51:C51"/>
    <mergeCell ref="B54:C54"/>
    <mergeCell ref="B50:C50"/>
    <mergeCell ref="B53:C53"/>
    <mergeCell ref="B52:C52"/>
    <mergeCell ref="A59:B59"/>
    <mergeCell ref="B55:C55"/>
    <mergeCell ref="A60:B60"/>
    <mergeCell ref="A61:B61"/>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vt:i4>
      </vt:variant>
    </vt:vector>
  </HeadingPairs>
  <TitlesOfParts>
    <vt:vector size="6" baseType="lpstr">
      <vt:lpstr>Koond</vt:lpstr>
      <vt:lpstr>Turismi arendamine</vt:lpstr>
      <vt:lpstr>Puiduklastri arendamine</vt:lpstr>
      <vt:lpstr>Toiduvõrgustiku arendamine</vt:lpstr>
      <vt:lpstr>Kogukondlik ettevõtlikkus</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taivo75</dc:creator>
  <cp:lastModifiedBy>admin</cp:lastModifiedBy>
  <dcterms:created xsi:type="dcterms:W3CDTF">2016-12-16T07:28:21Z</dcterms:created>
  <dcterms:modified xsi:type="dcterms:W3CDTF">2017-02-06T14:03:39Z</dcterms:modified>
</cp:coreProperties>
</file>